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ra\Desktop\"/>
    </mc:Choice>
  </mc:AlternateContent>
  <xr:revisionPtr revIDLastSave="0" documentId="13_ncr:1_{D62FD957-5239-42CE-A4E8-3CF8C47965B1}" xr6:coauthVersionLast="47" xr6:coauthVersionMax="47" xr10:uidLastSave="{00000000-0000-0000-0000-000000000000}"/>
  <bookViews>
    <workbookView xWindow="1905" yWindow="1905" windowWidth="21600" windowHeight="11385" activeTab="5" xr2:uid="{00000000-000D-0000-FFFF-FFFF00000000}"/>
  </bookViews>
  <sheets>
    <sheet name="ZZO 1 E" sheetId="18" r:id="rId1"/>
    <sheet name="ZZO A" sheetId="13" r:id="rId2"/>
    <sheet name="ZM B" sheetId="14" r:id="rId3"/>
    <sheet name="ZVV1 C" sheetId="10" r:id="rId4"/>
    <sheet name="ZVV2 D" sheetId="12" r:id="rId5"/>
    <sheet name="IGP 1" sheetId="15" r:id="rId6"/>
    <sheet name="Sloučená" sheetId="16" r:id="rId7"/>
    <sheet name="BH" sheetId="19" r:id="rId8"/>
  </sheets>
  <definedNames>
    <definedName name="_xlnm.Print_Area" localSheetId="7">BH!$A$1:$Q$24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0" i="19" l="1"/>
  <c r="K19" i="19"/>
  <c r="K18" i="19"/>
  <c r="K17" i="19"/>
  <c r="K16" i="19"/>
  <c r="K15" i="19"/>
  <c r="K14" i="19"/>
  <c r="K13" i="19"/>
  <c r="K12" i="19"/>
  <c r="K11" i="19"/>
  <c r="K10" i="19"/>
  <c r="K9" i="19"/>
  <c r="P13" i="18"/>
  <c r="P14" i="18"/>
  <c r="P15" i="18"/>
  <c r="P16" i="18"/>
  <c r="P17" i="18"/>
  <c r="P18" i="18"/>
  <c r="P13" i="10"/>
  <c r="AB13" i="10" s="1"/>
  <c r="AA13" i="10"/>
  <c r="P14" i="10"/>
  <c r="AA14" i="10"/>
  <c r="AB14" i="10" s="1"/>
  <c r="P15" i="10"/>
  <c r="AA15" i="10"/>
  <c r="P16" i="10"/>
  <c r="AB16" i="10" s="1"/>
  <c r="AA16" i="10"/>
  <c r="P17" i="10"/>
  <c r="AA17" i="10"/>
  <c r="P18" i="10"/>
  <c r="AA18" i="10"/>
  <c r="P19" i="10"/>
  <c r="AA19" i="10"/>
  <c r="AB19" i="10"/>
  <c r="N9" i="15"/>
  <c r="T16" i="15"/>
  <c r="T15" i="15"/>
  <c r="T14" i="15"/>
  <c r="T13" i="15"/>
  <c r="T12" i="15"/>
  <c r="T11" i="15"/>
  <c r="T10" i="15"/>
  <c r="T9" i="15"/>
  <c r="T8" i="15"/>
  <c r="T7" i="15"/>
  <c r="N16" i="15"/>
  <c r="N15" i="15"/>
  <c r="N14" i="15"/>
  <c r="N13" i="15"/>
  <c r="U13" i="15" s="1"/>
  <c r="N12" i="15"/>
  <c r="N11" i="15"/>
  <c r="N10" i="15"/>
  <c r="N8" i="15"/>
  <c r="N7" i="15"/>
  <c r="L21" i="13"/>
  <c r="L20" i="13"/>
  <c r="L19" i="13"/>
  <c r="L18" i="13"/>
  <c r="L17" i="13"/>
  <c r="L16" i="13"/>
  <c r="L15" i="13"/>
  <c r="P8" i="18"/>
  <c r="P9" i="18"/>
  <c r="P10" i="18"/>
  <c r="P11" i="18"/>
  <c r="P12" i="18"/>
  <c r="P7" i="18"/>
  <c r="AA15" i="16"/>
  <c r="P15" i="16"/>
  <c r="AA14" i="16"/>
  <c r="P14" i="16"/>
  <c r="AA10" i="16"/>
  <c r="P10" i="16"/>
  <c r="AA9" i="16"/>
  <c r="P9" i="16"/>
  <c r="AA8" i="16"/>
  <c r="P8" i="16"/>
  <c r="AA9" i="12"/>
  <c r="AA8" i="12"/>
  <c r="AA7" i="12"/>
  <c r="T18" i="15"/>
  <c r="T17" i="15"/>
  <c r="N18" i="15"/>
  <c r="N17" i="15"/>
  <c r="AA12" i="10"/>
  <c r="AA11" i="10"/>
  <c r="AA10" i="10"/>
  <c r="AA9" i="10"/>
  <c r="AA8" i="10"/>
  <c r="AA7" i="10"/>
  <c r="P11" i="10"/>
  <c r="P12" i="10"/>
  <c r="Q10" i="14"/>
  <c r="K10" i="14"/>
  <c r="Q9" i="14"/>
  <c r="K9" i="14"/>
  <c r="Q8" i="14"/>
  <c r="K8" i="14"/>
  <c r="AB18" i="10" l="1"/>
  <c r="U16" i="15"/>
  <c r="AB17" i="10"/>
  <c r="AB15" i="10"/>
  <c r="U12" i="15"/>
  <c r="U8" i="15"/>
  <c r="U18" i="15"/>
  <c r="U11" i="15"/>
  <c r="U15" i="15"/>
  <c r="U9" i="15"/>
  <c r="U17" i="15"/>
  <c r="U10" i="15"/>
  <c r="U14" i="15"/>
  <c r="U7" i="15"/>
  <c r="AB8" i="16"/>
  <c r="AB9" i="16"/>
  <c r="AB10" i="16"/>
  <c r="R8" i="14"/>
  <c r="AB14" i="16"/>
  <c r="AB15" i="16"/>
  <c r="AB12" i="10"/>
  <c r="AB11" i="10"/>
  <c r="R10" i="14"/>
  <c r="R9" i="14"/>
  <c r="P8" i="12"/>
  <c r="P9" i="12"/>
  <c r="P7" i="12"/>
  <c r="P8" i="10"/>
  <c r="P9" i="10"/>
  <c r="P10" i="10"/>
  <c r="P7" i="10"/>
  <c r="L8" i="13"/>
  <c r="L9" i="13"/>
  <c r="L10" i="13"/>
  <c r="L11" i="13"/>
  <c r="L12" i="13"/>
  <c r="L13" i="13"/>
  <c r="L14" i="13"/>
  <c r="L7" i="13"/>
  <c r="AB9" i="12" l="1"/>
  <c r="AB8" i="12"/>
  <c r="AB10" i="10"/>
  <c r="AB8" i="10"/>
  <c r="AB7" i="10"/>
  <c r="AB9" i="10"/>
  <c r="AB7" i="12"/>
</calcChain>
</file>

<file path=xl/sharedStrings.xml><?xml version="1.0" encoding="utf-8"?>
<sst xmlns="http://schemas.openxmlformats.org/spreadsheetml/2006/main" count="299" uniqueCount="155">
  <si>
    <t>Startovní číslo</t>
  </si>
  <si>
    <t>Jméno a příjmení</t>
  </si>
  <si>
    <t>Organizace</t>
  </si>
  <si>
    <t>Pes</t>
  </si>
  <si>
    <t>Přivolání psa</t>
  </si>
  <si>
    <t>Sedni - lehni</t>
  </si>
  <si>
    <t>Odložení za pochodu</t>
  </si>
  <si>
    <t>Aport volný</t>
  </si>
  <si>
    <t>Odložení psa</t>
  </si>
  <si>
    <t>Celkem</t>
  </si>
  <si>
    <t>Pořadí</t>
  </si>
  <si>
    <t>Ovladatelnost</t>
  </si>
  <si>
    <t>SLV</t>
  </si>
  <si>
    <t>Průzkum terénu</t>
  </si>
  <si>
    <t>Poslušnost celkem</t>
  </si>
  <si>
    <t>Označení pomocníka</t>
  </si>
  <si>
    <t>Ochrana psovoda</t>
  </si>
  <si>
    <t>Zadržení pomocníka</t>
  </si>
  <si>
    <t>Odolnost psa</t>
  </si>
  <si>
    <t>Obrana celkem</t>
  </si>
  <si>
    <t>Celkem bodů</t>
  </si>
  <si>
    <t>Olvadatelnost psa</t>
  </si>
  <si>
    <t>Štěkání</t>
  </si>
  <si>
    <t>Skok volný</t>
  </si>
  <si>
    <t>Skok šplhem</t>
  </si>
  <si>
    <t>Kladina nízká</t>
  </si>
  <si>
    <t>Vyštěkání pomocníka</t>
  </si>
  <si>
    <t>Prohlídka pomocníka</t>
  </si>
  <si>
    <t>Výslech pomocníka</t>
  </si>
  <si>
    <t>Dlouhodobé odložení</t>
  </si>
  <si>
    <t>Obrana psovoda</t>
  </si>
  <si>
    <t>Útok na psa</t>
  </si>
  <si>
    <t>Ovladatelnost bez vodítka</t>
  </si>
  <si>
    <t>S-L-V- před psovodem</t>
  </si>
  <si>
    <t>Štěkání psa</t>
  </si>
  <si>
    <t>Plížení u nohy</t>
  </si>
  <si>
    <t>Aport  skokem</t>
  </si>
  <si>
    <t>Kladina vysoká</t>
  </si>
  <si>
    <t>Vysílání psa</t>
  </si>
  <si>
    <t>Prohlídka a výslech</t>
  </si>
  <si>
    <t>Doprovod pomocníka</t>
  </si>
  <si>
    <t>Přepad při prohlídce</t>
  </si>
  <si>
    <t>Výsledková listina kategorie B dle zkoušky ZM</t>
  </si>
  <si>
    <t>Výsledková listina kategorie D dle zkoušky ZVV2</t>
  </si>
  <si>
    <t>IPO3</t>
  </si>
  <si>
    <t>Odložení v sedě za pochodu</t>
  </si>
  <si>
    <t>Aport skokem</t>
  </si>
  <si>
    <t>Aport šplhem</t>
  </si>
  <si>
    <t>Vysílání před odložením</t>
  </si>
  <si>
    <t>Odložení dlouhodobé</t>
  </si>
  <si>
    <t>Vystavení a vyštěkání</t>
  </si>
  <si>
    <t>Pokus o útěk figuranta</t>
  </si>
  <si>
    <t>Doprovod ze zadu</t>
  </si>
  <si>
    <t>Přepad psa při doprovodu</t>
  </si>
  <si>
    <t>Útok na psa za pochodu</t>
  </si>
  <si>
    <t>Obrana psa při hlídání</t>
  </si>
  <si>
    <t>Jméno</t>
  </si>
  <si>
    <t>ZKO</t>
  </si>
  <si>
    <t>Jméno psa</t>
  </si>
  <si>
    <t>Odložení vleže za pokl. s přív.</t>
  </si>
  <si>
    <t>Odložení ve stoje za pokl. s přív.</t>
  </si>
  <si>
    <t>pouštění</t>
  </si>
  <si>
    <t>Výsledková listina sloučené kategorie ZVV2 a IPO3</t>
  </si>
  <si>
    <t>ZVV2</t>
  </si>
  <si>
    <t>Obrana při hlídání</t>
  </si>
  <si>
    <t>Devátý ročník závodů ZKO Kostelec nad Orlicí</t>
  </si>
  <si>
    <t xml:space="preserve"> </t>
  </si>
  <si>
    <t xml:space="preserve">Dne </t>
  </si>
  <si>
    <t>Výsledková listina kategorie B dle zkoušky  ZZO</t>
  </si>
  <si>
    <t>Výsledková listina kategorie E dle zkoušky  ZVV1</t>
  </si>
  <si>
    <t>Výsledková listina kategorie C  dle zkoušky  ZZO 1</t>
  </si>
  <si>
    <t>Výsledková listina kategorie F dle zkoušky IGP 1</t>
  </si>
  <si>
    <t>Ovladatelnost na vodítku</t>
  </si>
  <si>
    <t>Odložení v sedě</t>
  </si>
  <si>
    <t>Odlož.vleže s přivoláním</t>
  </si>
  <si>
    <t>Vysílání vpřed s odložením</t>
  </si>
  <si>
    <t>Vyhledání figuranta</t>
  </si>
  <si>
    <t>Útok na psa z pohybu</t>
  </si>
  <si>
    <t>Šplh jedním směrem</t>
  </si>
  <si>
    <t>Výsledková listina kategorie A  dle zkoušky  BH-VT</t>
  </si>
  <si>
    <t>Tereza Walter</t>
  </si>
  <si>
    <t>Kostelec nad Orlicí</t>
  </si>
  <si>
    <t>Aerin</t>
  </si>
  <si>
    <t>Aleš Michálek</t>
  </si>
  <si>
    <t>Častolovice</t>
  </si>
  <si>
    <t>Bella</t>
  </si>
  <si>
    <t>Irena Jelínková</t>
  </si>
  <si>
    <t>Gerry</t>
  </si>
  <si>
    <t>Justýna Čechová</t>
  </si>
  <si>
    <t>Illa</t>
  </si>
  <si>
    <t>Micaela Jelínková</t>
  </si>
  <si>
    <t>liv</t>
  </si>
  <si>
    <t>Veronika Nosková</t>
  </si>
  <si>
    <t>Zdeněk Hrubý</t>
  </si>
  <si>
    <t xml:space="preserve">Poděbrady </t>
  </si>
  <si>
    <t>Bacardi</t>
  </si>
  <si>
    <t>Zdeňka Fašánková</t>
  </si>
  <si>
    <t>Barbora Macháňová</t>
  </si>
  <si>
    <t>Tutmose</t>
  </si>
  <si>
    <t>Marcela Šanovcová</t>
  </si>
  <si>
    <t>Dobruška</t>
  </si>
  <si>
    <t>Ruby</t>
  </si>
  <si>
    <t>Petr Novák</t>
  </si>
  <si>
    <t>Fox</t>
  </si>
  <si>
    <t>Lada Svatoňová</t>
  </si>
  <si>
    <t>Burák</t>
  </si>
  <si>
    <t>Eliška Trávníčková</t>
  </si>
  <si>
    <t>Amy</t>
  </si>
  <si>
    <t>Stará Paka</t>
  </si>
  <si>
    <t>Eliška Hovorková</t>
  </si>
  <si>
    <t>Vamberk</t>
  </si>
  <si>
    <t>Jessie</t>
  </si>
  <si>
    <t>Rey</t>
  </si>
  <si>
    <t>Kira</t>
  </si>
  <si>
    <t>Lucie Stránská</t>
  </si>
  <si>
    <t>Fíbí</t>
  </si>
  <si>
    <t>Foxy</t>
  </si>
  <si>
    <t>Pavlína Novotná</t>
  </si>
  <si>
    <t>Dusty</t>
  </si>
  <si>
    <t>Aneta Landsmanova</t>
  </si>
  <si>
    <t>Náchod</t>
  </si>
  <si>
    <t>Portos</t>
  </si>
  <si>
    <t>Simona Hertíková</t>
  </si>
  <si>
    <t>Hex</t>
  </si>
  <si>
    <t>Jiří Janeček</t>
  </si>
  <si>
    <t>Riki</t>
  </si>
  <si>
    <t>Jiří Novák</t>
  </si>
  <si>
    <t>Izzie</t>
  </si>
  <si>
    <t>Probluz</t>
  </si>
  <si>
    <t>Gasko</t>
  </si>
  <si>
    <t>Evžen Karban</t>
  </si>
  <si>
    <t>Nový Bydžov</t>
  </si>
  <si>
    <t>Ara</t>
  </si>
  <si>
    <t>Roman Pišl</t>
  </si>
  <si>
    <t>Záměl</t>
  </si>
  <si>
    <t>Uno</t>
  </si>
  <si>
    <t>Hana Tajchmanová</t>
  </si>
  <si>
    <t>Chesy</t>
  </si>
  <si>
    <t>Jan Musil</t>
  </si>
  <si>
    <t>Orry</t>
  </si>
  <si>
    <t>Jaroměř</t>
  </si>
  <si>
    <t>Willy</t>
  </si>
  <si>
    <t xml:space="preserve">Dvůr Kralové n.L. </t>
  </si>
  <si>
    <t>Agent</t>
  </si>
  <si>
    <t>Fakco</t>
  </si>
  <si>
    <t>Chester</t>
  </si>
  <si>
    <t>Eliška Mohylová</t>
  </si>
  <si>
    <t>Poděbrady</t>
  </si>
  <si>
    <t>Cyrila</t>
  </si>
  <si>
    <t>;</t>
  </si>
  <si>
    <t>Chotěboř</t>
  </si>
  <si>
    <t>a</t>
  </si>
  <si>
    <t>Kateřina Veinlichová</t>
  </si>
  <si>
    <t>Radka Taichmanová</t>
  </si>
  <si>
    <t>Petr Žižka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</si>
</sst>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name val="Arial"/>
      <charset val="238"/>
    </font>
    <font>
      <b/>
      <sz val="10"/>
      <name val="Arial"/>
      <family val="2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sz val="9"/>
      <name val="Arial"/>
      <charset val="238"/>
    </font>
    <font>
      <b/>
      <sz val="9"/>
      <name val="Arial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9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 vertical="center" textRotation="90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textRotation="90"/>
    </xf>
    <xf numFmtId="0" fontId="0" fillId="0" borderId="10" xfId="0" applyBorder="1" applyAlignment="1">
      <alignment horizontal="center" vertical="center" textRotation="90"/>
    </xf>
    <xf numFmtId="0" fontId="0" fillId="0" borderId="11" xfId="0" applyBorder="1"/>
    <xf numFmtId="0" fontId="0" fillId="0" borderId="13" xfId="0" applyBorder="1"/>
    <xf numFmtId="0" fontId="1" fillId="0" borderId="15" xfId="0" applyFont="1" applyBorder="1" applyAlignment="1">
      <alignment horizontal="center" vertical="center" textRotation="90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" fillId="0" borderId="22" xfId="0" applyFont="1" applyBorder="1" applyAlignment="1">
      <alignment horizontal="center" vertical="center" textRotation="90"/>
    </xf>
    <xf numFmtId="0" fontId="0" fillId="0" borderId="23" xfId="0" applyBorder="1" applyAlignment="1">
      <alignment horizontal="center" vertical="center" textRotation="90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textRotation="90"/>
    </xf>
    <xf numFmtId="0" fontId="4" fillId="0" borderId="23" xfId="0" applyFont="1" applyBorder="1" applyAlignment="1">
      <alignment horizontal="center" vertical="center" textRotation="90"/>
    </xf>
    <xf numFmtId="0" fontId="4" fillId="0" borderId="10" xfId="0" applyFont="1" applyBorder="1" applyAlignment="1">
      <alignment horizontal="center" vertical="center" textRotation="90"/>
    </xf>
    <xf numFmtId="0" fontId="5" fillId="0" borderId="15" xfId="0" applyFont="1" applyBorder="1" applyAlignment="1">
      <alignment horizontal="center" vertical="center" textRotation="90"/>
    </xf>
    <xf numFmtId="0" fontId="0" fillId="0" borderId="0" xfId="0" applyBorder="1"/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 textRotation="90"/>
    </xf>
    <xf numFmtId="0" fontId="0" fillId="0" borderId="24" xfId="0" applyBorder="1"/>
    <xf numFmtId="0" fontId="0" fillId="0" borderId="25" xfId="0" applyBorder="1"/>
    <xf numFmtId="0" fontId="6" fillId="0" borderId="7" xfId="0" applyFont="1" applyBorder="1"/>
    <xf numFmtId="0" fontId="0" fillId="0" borderId="0" xfId="0" applyBorder="1" applyAlignment="1">
      <alignment horizontal="center"/>
    </xf>
    <xf numFmtId="49" fontId="0" fillId="0" borderId="0" xfId="0" applyNumberFormat="1" applyBorder="1"/>
    <xf numFmtId="0" fontId="1" fillId="0" borderId="0" xfId="0" applyFont="1"/>
    <xf numFmtId="0" fontId="0" fillId="0" borderId="29" xfId="0" applyBorder="1"/>
    <xf numFmtId="0" fontId="0" fillId="0" borderId="10" xfId="0" applyBorder="1" applyAlignment="1">
      <alignment horizontal="center" vertical="center"/>
    </xf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5" fillId="0" borderId="33" xfId="0" applyFont="1" applyBorder="1" applyAlignment="1">
      <alignment horizontal="center" vertical="center" textRotation="90"/>
    </xf>
    <xf numFmtId="0" fontId="5" fillId="0" borderId="34" xfId="0" applyFont="1" applyBorder="1" applyAlignment="1">
      <alignment horizontal="center" vertical="center" textRotation="90"/>
    </xf>
    <xf numFmtId="0" fontId="0" fillId="0" borderId="35" xfId="0" applyBorder="1"/>
    <xf numFmtId="0" fontId="4" fillId="0" borderId="2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textRotation="90"/>
    </xf>
    <xf numFmtId="0" fontId="0" fillId="0" borderId="37" xfId="0" applyBorder="1"/>
    <xf numFmtId="0" fontId="0" fillId="0" borderId="38" xfId="0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0" fillId="0" borderId="6" xfId="0" applyNumberFormat="1" applyBorder="1"/>
    <xf numFmtId="1" fontId="0" fillId="0" borderId="7" xfId="0" applyNumberFormat="1" applyBorder="1"/>
    <xf numFmtId="1" fontId="0" fillId="0" borderId="29" xfId="0" applyNumberFormat="1" applyBorder="1"/>
    <xf numFmtId="1" fontId="0" fillId="0" borderId="1" xfId="0" applyNumberFormat="1" applyBorder="1"/>
    <xf numFmtId="1" fontId="0" fillId="0" borderId="3" xfId="0" applyNumberFormat="1" applyBorder="1"/>
    <xf numFmtId="1" fontId="0" fillId="0" borderId="4" xfId="0" applyNumberFormat="1" applyBorder="1"/>
    <xf numFmtId="1" fontId="0" fillId="0" borderId="11" xfId="0" applyNumberFormat="1" applyBorder="1"/>
    <xf numFmtId="1" fontId="0" fillId="0" borderId="16" xfId="0" applyNumberFormat="1" applyBorder="1"/>
    <xf numFmtId="1" fontId="0" fillId="0" borderId="12" xfId="0" applyNumberFormat="1" applyBorder="1"/>
    <xf numFmtId="1" fontId="0" fillId="0" borderId="13" xfId="0" applyNumberFormat="1" applyBorder="1"/>
    <xf numFmtId="1" fontId="0" fillId="0" borderId="25" xfId="0" applyNumberFormat="1" applyBorder="1"/>
    <xf numFmtId="1" fontId="0" fillId="0" borderId="0" xfId="0" applyNumberFormat="1" applyBorder="1"/>
    <xf numFmtId="0" fontId="0" fillId="0" borderId="1" xfId="0" applyFill="1" applyBorder="1"/>
    <xf numFmtId="0" fontId="0" fillId="0" borderId="4" xfId="0" applyFill="1" applyBorder="1"/>
    <xf numFmtId="0" fontId="1" fillId="0" borderId="9" xfId="0" applyFont="1" applyBorder="1" applyAlignment="1">
      <alignment horizontal="center" vertical="center" textRotation="90"/>
    </xf>
    <xf numFmtId="0" fontId="1" fillId="0" borderId="42" xfId="0" applyFont="1" applyBorder="1" applyAlignment="1">
      <alignment horizontal="center" vertical="center" textRotation="90"/>
    </xf>
    <xf numFmtId="1" fontId="0" fillId="0" borderId="30" xfId="0" applyNumberFormat="1" applyBorder="1"/>
    <xf numFmtId="1" fontId="0" fillId="0" borderId="31" xfId="0" applyNumberFormat="1" applyBorder="1"/>
    <xf numFmtId="1" fontId="0" fillId="0" borderId="35" xfId="0" applyNumberFormat="1" applyBorder="1"/>
    <xf numFmtId="1" fontId="0" fillId="0" borderId="36" xfId="0" applyNumberFormat="1" applyBorder="1"/>
    <xf numFmtId="1" fontId="6" fillId="0" borderId="35" xfId="0" applyNumberFormat="1" applyFont="1" applyBorder="1"/>
    <xf numFmtId="1" fontId="6" fillId="0" borderId="31" xfId="0" applyNumberFormat="1" applyFont="1" applyBorder="1"/>
    <xf numFmtId="1" fontId="6" fillId="0" borderId="36" xfId="0" applyNumberFormat="1" applyFont="1" applyBorder="1"/>
    <xf numFmtId="1" fontId="0" fillId="0" borderId="24" xfId="0" applyNumberFormat="1" applyBorder="1"/>
    <xf numFmtId="1" fontId="1" fillId="0" borderId="24" xfId="0" applyNumberFormat="1" applyFont="1" applyBorder="1" applyAlignment="1">
      <alignment horizontal="center"/>
    </xf>
    <xf numFmtId="1" fontId="0" fillId="0" borderId="20" xfId="0" applyNumberFormat="1" applyBorder="1"/>
    <xf numFmtId="1" fontId="6" fillId="0" borderId="1" xfId="0" applyNumberFormat="1" applyFont="1" applyBorder="1"/>
    <xf numFmtId="1" fontId="6" fillId="0" borderId="12" xfId="0" applyNumberFormat="1" applyFont="1" applyBorder="1"/>
    <xf numFmtId="1" fontId="1" fillId="0" borderId="17" xfId="0" applyNumberFormat="1" applyFont="1" applyBorder="1" applyAlignment="1">
      <alignment horizontal="center"/>
    </xf>
    <xf numFmtId="1" fontId="0" fillId="0" borderId="21" xfId="0" applyNumberFormat="1" applyBorder="1"/>
    <xf numFmtId="1" fontId="6" fillId="0" borderId="4" xfId="0" applyNumberFormat="1" applyFont="1" applyBorder="1"/>
    <xf numFmtId="1" fontId="6" fillId="0" borderId="13" xfId="0" applyNumberFormat="1" applyFont="1" applyBorder="1"/>
    <xf numFmtId="1" fontId="1" fillId="0" borderId="18" xfId="0" applyNumberFormat="1" applyFont="1" applyBorder="1" applyAlignment="1">
      <alignment horizontal="center"/>
    </xf>
    <xf numFmtId="1" fontId="1" fillId="0" borderId="41" xfId="0" applyNumberFormat="1" applyFont="1" applyBorder="1" applyAlignment="1">
      <alignment horizontal="center"/>
    </xf>
    <xf numFmtId="1" fontId="1" fillId="0" borderId="27" xfId="0" applyNumberFormat="1" applyFont="1" applyBorder="1" applyAlignment="1">
      <alignment horizontal="center"/>
    </xf>
    <xf numFmtId="1" fontId="1" fillId="0" borderId="28" xfId="0" applyNumberFormat="1" applyFont="1" applyBorder="1" applyAlignment="1">
      <alignment horizontal="center"/>
    </xf>
    <xf numFmtId="1" fontId="0" fillId="0" borderId="19" xfId="0" applyNumberFormat="1" applyBorder="1"/>
    <xf numFmtId="1" fontId="1" fillId="0" borderId="16" xfId="0" applyNumberFormat="1" applyFont="1" applyBorder="1" applyAlignment="1">
      <alignment horizontal="center"/>
    </xf>
    <xf numFmtId="1" fontId="6" fillId="0" borderId="0" xfId="0" applyNumberFormat="1" applyFont="1" applyBorder="1"/>
    <xf numFmtId="1" fontId="1" fillId="0" borderId="0" xfId="0" applyNumberFormat="1" applyFont="1" applyBorder="1" applyAlignment="1">
      <alignment horizontal="center"/>
    </xf>
    <xf numFmtId="0" fontId="6" fillId="0" borderId="0" xfId="0" applyFont="1" applyBorder="1"/>
    <xf numFmtId="1" fontId="6" fillId="0" borderId="7" xfId="0" applyNumberFormat="1" applyFont="1" applyBorder="1"/>
    <xf numFmtId="1" fontId="6" fillId="0" borderId="19" xfId="0" applyNumberFormat="1" applyFont="1" applyBorder="1"/>
    <xf numFmtId="1" fontId="6" fillId="0" borderId="11" xfId="0" applyNumberFormat="1" applyFont="1" applyBorder="1"/>
    <xf numFmtId="1" fontId="1" fillId="0" borderId="24" xfId="0" applyNumberFormat="1" applyFont="1" applyBorder="1"/>
    <xf numFmtId="1" fontId="1" fillId="0" borderId="17" xfId="0" applyNumberFormat="1" applyFont="1" applyBorder="1"/>
    <xf numFmtId="1" fontId="1" fillId="0" borderId="18" xfId="0" applyNumberFormat="1" applyFont="1" applyBorder="1"/>
    <xf numFmtId="1" fontId="1" fillId="0" borderId="40" xfId="0" applyNumberFormat="1" applyFont="1" applyBorder="1"/>
    <xf numFmtId="1" fontId="1" fillId="0" borderId="44" xfId="0" applyNumberFormat="1" applyFont="1" applyBorder="1"/>
    <xf numFmtId="1" fontId="1" fillId="0" borderId="45" xfId="0" applyNumberFormat="1" applyFont="1" applyBorder="1"/>
    <xf numFmtId="1" fontId="1" fillId="0" borderId="16" xfId="0" applyNumberFormat="1" applyFont="1" applyBorder="1"/>
    <xf numFmtId="1" fontId="1" fillId="0" borderId="26" xfId="0" applyNumberFormat="1" applyFont="1" applyBorder="1" applyAlignment="1">
      <alignment horizontal="center"/>
    </xf>
    <xf numFmtId="0" fontId="0" fillId="0" borderId="29" xfId="0" applyFill="1" applyBorder="1"/>
    <xf numFmtId="0" fontId="0" fillId="0" borderId="2" xfId="0" applyFill="1" applyBorder="1"/>
    <xf numFmtId="0" fontId="0" fillId="0" borderId="24" xfId="0" applyFill="1" applyBorder="1"/>
    <xf numFmtId="0" fontId="0" fillId="0" borderId="30" xfId="0" applyFill="1" applyBorder="1"/>
    <xf numFmtId="0" fontId="0" fillId="0" borderId="31" xfId="0" applyFill="1" applyBorder="1"/>
    <xf numFmtId="0" fontId="0" fillId="0" borderId="32" xfId="0" applyFill="1" applyBorder="1"/>
    <xf numFmtId="0" fontId="0" fillId="0" borderId="46" xfId="0" applyBorder="1"/>
    <xf numFmtId="0" fontId="6" fillId="0" borderId="9" xfId="0" applyFont="1" applyBorder="1"/>
    <xf numFmtId="0" fontId="0" fillId="0" borderId="9" xfId="0" applyBorder="1" applyAlignment="1">
      <alignment textRotation="90"/>
    </xf>
    <xf numFmtId="0" fontId="6" fillId="0" borderId="9" xfId="0" applyFont="1" applyBorder="1" applyAlignment="1">
      <alignment textRotation="90"/>
    </xf>
    <xf numFmtId="0" fontId="8" fillId="0" borderId="9" xfId="0" applyFont="1" applyBorder="1" applyAlignment="1">
      <alignment horizontal="center" vertical="center" textRotation="90"/>
    </xf>
    <xf numFmtId="0" fontId="4" fillId="0" borderId="8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1" fontId="6" fillId="0" borderId="20" xfId="0" applyNumberFormat="1" applyFont="1" applyBorder="1"/>
    <xf numFmtId="0" fontId="8" fillId="0" borderId="42" xfId="0" applyFont="1" applyBorder="1" applyAlignment="1">
      <alignment horizontal="center" vertical="center" textRotation="90"/>
    </xf>
    <xf numFmtId="1" fontId="6" fillId="0" borderId="47" xfId="0" applyNumberFormat="1" applyFont="1" applyBorder="1"/>
    <xf numFmtId="1" fontId="6" fillId="0" borderId="48" xfId="0" applyNumberFormat="1" applyFont="1" applyBorder="1"/>
    <xf numFmtId="0" fontId="6" fillId="0" borderId="3" xfId="0" applyFont="1" applyBorder="1"/>
    <xf numFmtId="0" fontId="8" fillId="0" borderId="14" xfId="0" applyFont="1" applyBorder="1" applyAlignment="1">
      <alignment horizontal="center" vertical="center" textRotation="90"/>
    </xf>
    <xf numFmtId="0" fontId="7" fillId="0" borderId="9" xfId="0" applyFont="1" applyBorder="1" applyAlignment="1">
      <alignment horizontal="center" vertical="center" textRotation="90"/>
    </xf>
    <xf numFmtId="0" fontId="7" fillId="0" borderId="8" xfId="0" applyFont="1" applyBorder="1" applyAlignment="1">
      <alignment horizontal="center" vertical="center" textRotation="90"/>
    </xf>
    <xf numFmtId="0" fontId="7" fillId="0" borderId="22" xfId="0" applyFont="1" applyBorder="1" applyAlignment="1">
      <alignment horizontal="center" textRotation="90"/>
    </xf>
    <xf numFmtId="1" fontId="6" fillId="0" borderId="7" xfId="0" applyNumberFormat="1" applyFont="1" applyFill="1" applyBorder="1"/>
    <xf numFmtId="1" fontId="6" fillId="0" borderId="50" xfId="0" applyNumberFormat="1" applyFont="1" applyBorder="1"/>
    <xf numFmtId="0" fontId="0" fillId="0" borderId="28" xfId="0" applyBorder="1"/>
    <xf numFmtId="164" fontId="0" fillId="0" borderId="4" xfId="0" applyNumberFormat="1" applyBorder="1"/>
    <xf numFmtId="0" fontId="6" fillId="0" borderId="8" xfId="0" applyFont="1" applyBorder="1" applyAlignment="1">
      <alignment textRotation="90"/>
    </xf>
    <xf numFmtId="0" fontId="0" fillId="0" borderId="9" xfId="0" applyBorder="1"/>
    <xf numFmtId="0" fontId="0" fillId="0" borderId="23" xfId="0" applyBorder="1" applyAlignment="1">
      <alignment textRotation="90"/>
    </xf>
    <xf numFmtId="164" fontId="0" fillId="0" borderId="21" xfId="0" applyNumberFormat="1" applyBorder="1"/>
    <xf numFmtId="0" fontId="6" fillId="0" borderId="42" xfId="0" applyFont="1" applyBorder="1"/>
    <xf numFmtId="0" fontId="0" fillId="0" borderId="10" xfId="0" applyBorder="1"/>
    <xf numFmtId="0" fontId="1" fillId="0" borderId="15" xfId="0" applyFont="1" applyBorder="1" applyAlignment="1">
      <alignment textRotation="90"/>
    </xf>
    <xf numFmtId="49" fontId="0" fillId="0" borderId="10" xfId="0" applyNumberFormat="1" applyBorder="1"/>
    <xf numFmtId="0" fontId="1" fillId="0" borderId="43" xfId="0" applyFont="1" applyBorder="1" applyAlignment="1">
      <alignment textRotation="90"/>
    </xf>
    <xf numFmtId="0" fontId="1" fillId="0" borderId="14" xfId="0" applyFont="1" applyBorder="1" applyAlignment="1">
      <alignment textRotation="90"/>
    </xf>
    <xf numFmtId="1" fontId="1" fillId="0" borderId="0" xfId="0" applyNumberFormat="1" applyFont="1" applyBorder="1"/>
    <xf numFmtId="0" fontId="6" fillId="0" borderId="0" xfId="0" applyFont="1" applyFill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39" xfId="0" applyFont="1" applyBorder="1"/>
    <xf numFmtId="0" fontId="1" fillId="0" borderId="16" xfId="0" applyFont="1" applyBorder="1"/>
    <xf numFmtId="0" fontId="1" fillId="0" borderId="45" xfId="0" applyFont="1" applyBorder="1"/>
    <xf numFmtId="0" fontId="1" fillId="0" borderId="18" xfId="0" applyFont="1" applyBorder="1"/>
    <xf numFmtId="0" fontId="6" fillId="0" borderId="32" xfId="0" applyFont="1" applyBorder="1"/>
    <xf numFmtId="0" fontId="0" fillId="0" borderId="51" xfId="0" applyBorder="1"/>
    <xf numFmtId="0" fontId="1" fillId="0" borderId="20" xfId="0" applyFont="1" applyBorder="1"/>
    <xf numFmtId="0" fontId="0" fillId="0" borderId="12" xfId="0" applyBorder="1"/>
    <xf numFmtId="0" fontId="0" fillId="0" borderId="27" xfId="0" applyBorder="1"/>
    <xf numFmtId="0" fontId="1" fillId="0" borderId="17" xfId="0" applyFont="1" applyBorder="1"/>
    <xf numFmtId="0" fontId="6" fillId="0" borderId="20" xfId="0" applyFont="1" applyBorder="1"/>
    <xf numFmtId="0" fontId="6" fillId="0" borderId="1" xfId="0" applyFont="1" applyBorder="1"/>
    <xf numFmtId="0" fontId="6" fillId="0" borderId="12" xfId="0" applyFont="1" applyBorder="1"/>
    <xf numFmtId="0" fontId="6" fillId="0" borderId="6" xfId="0" applyFont="1" applyFill="1" applyBorder="1"/>
    <xf numFmtId="0" fontId="6" fillId="0" borderId="46" xfId="0" applyFont="1" applyBorder="1"/>
    <xf numFmtId="0" fontId="6" fillId="0" borderId="29" xfId="0" applyFont="1" applyFill="1" applyBorder="1"/>
    <xf numFmtId="0" fontId="6" fillId="0" borderId="2" xfId="0" applyFont="1" applyBorder="1"/>
    <xf numFmtId="0" fontId="6" fillId="0" borderId="29" xfId="0" applyFont="1" applyBorder="1"/>
    <xf numFmtId="0" fontId="6" fillId="0" borderId="33" xfId="0" applyFont="1" applyBorder="1" applyAlignment="1">
      <alignment textRotation="90"/>
    </xf>
    <xf numFmtId="0" fontId="6" fillId="0" borderId="57" xfId="0" applyFont="1" applyBorder="1"/>
    <xf numFmtId="0" fontId="6" fillId="0" borderId="49" xfId="0" applyFont="1" applyBorder="1"/>
    <xf numFmtId="0" fontId="6" fillId="0" borderId="58" xfId="0" applyFont="1" applyBorder="1"/>
    <xf numFmtId="0" fontId="0" fillId="0" borderId="59" xfId="0" applyBorder="1" applyAlignment="1">
      <alignment textRotation="90"/>
    </xf>
    <xf numFmtId="0" fontId="0" fillId="0" borderId="49" xfId="0" applyBorder="1" applyAlignment="1">
      <alignment textRotation="90"/>
    </xf>
    <xf numFmtId="0" fontId="6" fillId="0" borderId="49" xfId="0" applyFont="1" applyBorder="1" applyAlignment="1">
      <alignment textRotation="90"/>
    </xf>
    <xf numFmtId="0" fontId="0" fillId="0" borderId="58" xfId="0" applyBorder="1" applyAlignment="1">
      <alignment textRotation="90"/>
    </xf>
    <xf numFmtId="0" fontId="0" fillId="0" borderId="57" xfId="0" applyBorder="1" applyAlignment="1">
      <alignment textRotation="90"/>
    </xf>
    <xf numFmtId="0" fontId="1" fillId="0" borderId="33" xfId="0" applyFont="1" applyBorder="1" applyAlignment="1">
      <alignment textRotation="90"/>
    </xf>
    <xf numFmtId="0" fontId="6" fillId="0" borderId="17" xfId="0" applyFont="1" applyBorder="1" applyAlignment="1"/>
    <xf numFmtId="0" fontId="6" fillId="0" borderId="20" xfId="0" applyFont="1" applyBorder="1" applyAlignment="1"/>
    <xf numFmtId="0" fontId="6" fillId="0" borderId="1" xfId="0" applyFont="1" applyBorder="1" applyAlignment="1"/>
    <xf numFmtId="0" fontId="6" fillId="0" borderId="12" xfId="0" applyFont="1" applyBorder="1" applyAlignment="1"/>
    <xf numFmtId="0" fontId="0" fillId="0" borderId="29" xfId="0" applyBorder="1" applyAlignment="1"/>
    <xf numFmtId="0" fontId="0" fillId="0" borderId="20" xfId="0" applyBorder="1" applyAlignment="1"/>
    <xf numFmtId="0" fontId="0" fillId="0" borderId="1" xfId="0" applyBorder="1" applyAlignment="1"/>
    <xf numFmtId="0" fontId="0" fillId="0" borderId="12" xfId="0" applyBorder="1" applyAlignment="1"/>
    <xf numFmtId="0" fontId="1" fillId="0" borderId="17" xfId="0" applyFont="1" applyBorder="1" applyAlignment="1"/>
    <xf numFmtId="0" fontId="6" fillId="0" borderId="53" xfId="0" applyFont="1" applyBorder="1" applyAlignment="1"/>
    <xf numFmtId="0" fontId="6" fillId="0" borderId="54" xfId="0" applyFont="1" applyBorder="1" applyAlignment="1"/>
    <xf numFmtId="0" fontId="6" fillId="0" borderId="55" xfId="0" applyFont="1" applyBorder="1" applyAlignment="1"/>
    <xf numFmtId="0" fontId="0" fillId="0" borderId="56" xfId="0" applyBorder="1" applyAlignment="1"/>
    <xf numFmtId="0" fontId="0" fillId="0" borderId="53" xfId="0" applyBorder="1" applyAlignment="1"/>
    <xf numFmtId="0" fontId="0" fillId="0" borderId="54" xfId="0" applyBorder="1" applyAlignment="1"/>
    <xf numFmtId="0" fontId="0" fillId="0" borderId="19" xfId="0" applyBorder="1" applyAlignment="1"/>
    <xf numFmtId="0" fontId="0" fillId="0" borderId="7" xfId="0" applyBorder="1" applyAlignment="1"/>
    <xf numFmtId="0" fontId="0" fillId="0" borderId="11" xfId="0" applyBorder="1" applyAlignment="1"/>
    <xf numFmtId="0" fontId="0" fillId="0" borderId="6" xfId="0" applyBorder="1" applyAlignment="1"/>
    <xf numFmtId="0" fontId="0" fillId="0" borderId="21" xfId="0" applyFill="1" applyBorder="1" applyAlignment="1"/>
    <xf numFmtId="0" fontId="0" fillId="0" borderId="4" xfId="0" applyBorder="1" applyAlignment="1"/>
    <xf numFmtId="0" fontId="0" fillId="0" borderId="13" xfId="0" applyBorder="1" applyAlignment="1"/>
    <xf numFmtId="164" fontId="0" fillId="0" borderId="3" xfId="0" applyNumberFormat="1" applyBorder="1" applyAlignment="1"/>
    <xf numFmtId="164" fontId="0" fillId="0" borderId="4" xfId="0" applyNumberFormat="1" applyBorder="1" applyAlignment="1"/>
    <xf numFmtId="0" fontId="0" fillId="0" borderId="21" xfId="0" applyBorder="1" applyAlignment="1"/>
    <xf numFmtId="0" fontId="1" fillId="0" borderId="16" xfId="0" applyFont="1" applyBorder="1" applyAlignment="1"/>
    <xf numFmtId="0" fontId="1" fillId="0" borderId="18" xfId="0" applyFont="1" applyBorder="1" applyAlignment="1"/>
    <xf numFmtId="0" fontId="1" fillId="0" borderId="52" xfId="0" applyFont="1" applyBorder="1" applyAlignment="1"/>
    <xf numFmtId="1" fontId="0" fillId="0" borderId="2" xfId="0" applyNumberFormat="1" applyBorder="1"/>
    <xf numFmtId="1" fontId="6" fillId="0" borderId="2" xfId="0" applyNumberFormat="1" applyFont="1" applyBorder="1"/>
    <xf numFmtId="1" fontId="1" fillId="0" borderId="52" xfId="0" applyNumberFormat="1" applyFont="1" applyBorder="1"/>
    <xf numFmtId="0" fontId="0" fillId="0" borderId="16" xfId="0" applyFill="1" applyBorder="1"/>
    <xf numFmtId="0" fontId="0" fillId="0" borderId="0" xfId="0" applyFill="1" applyBorder="1"/>
    <xf numFmtId="0" fontId="4" fillId="0" borderId="49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B1:AC18"/>
  <sheetViews>
    <sheetView topLeftCell="A2" workbookViewId="0">
      <selection activeCell="D11" sqref="D11"/>
    </sheetView>
  </sheetViews>
  <sheetFormatPr defaultRowHeight="12.75" x14ac:dyDescent="0.2"/>
  <cols>
    <col min="1" max="1" width="1.5703125" customWidth="1"/>
    <col min="2" max="2" width="3.7109375" customWidth="1"/>
    <col min="3" max="3" width="16.7109375" customWidth="1"/>
    <col min="4" max="4" width="20.7109375" customWidth="1"/>
    <col min="5" max="5" width="7.28515625" customWidth="1"/>
    <col min="6" max="15" width="3" customWidth="1"/>
    <col min="16" max="16" width="4.28515625" customWidth="1"/>
    <col min="17" max="17" width="4.5703125" customWidth="1"/>
    <col min="18" max="30" width="3.7109375" customWidth="1"/>
  </cols>
  <sheetData>
    <row r="1" spans="2:29" ht="75" customHeight="1" x14ac:dyDescent="0.2"/>
    <row r="2" spans="2:29" ht="20.25" x14ac:dyDescent="0.3"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08"/>
      <c r="X2" s="208"/>
      <c r="Y2" s="208"/>
      <c r="Z2" s="208"/>
      <c r="AA2" s="208"/>
      <c r="AB2" s="208"/>
      <c r="AC2" s="208"/>
    </row>
    <row r="4" spans="2:29" ht="15.75" x14ac:dyDescent="0.25">
      <c r="B4" s="207" t="s">
        <v>70</v>
      </c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</row>
    <row r="5" spans="2:29" ht="13.5" thickBot="1" x14ac:dyDescent="0.25"/>
    <row r="6" spans="2:29" s="2" customFormat="1" ht="107.25" customHeight="1" thickBot="1" x14ac:dyDescent="0.25">
      <c r="B6" s="48" t="s">
        <v>0</v>
      </c>
      <c r="C6" s="116" t="s">
        <v>1</v>
      </c>
      <c r="D6" s="25" t="s">
        <v>2</v>
      </c>
      <c r="E6" s="117" t="s">
        <v>3</v>
      </c>
      <c r="F6" s="125" t="s">
        <v>4</v>
      </c>
      <c r="G6" s="124" t="s">
        <v>21</v>
      </c>
      <c r="H6" s="124" t="s">
        <v>12</v>
      </c>
      <c r="I6" s="124" t="s">
        <v>6</v>
      </c>
      <c r="J6" s="124" t="s">
        <v>22</v>
      </c>
      <c r="K6" s="124" t="s">
        <v>7</v>
      </c>
      <c r="L6" s="124" t="s">
        <v>23</v>
      </c>
      <c r="M6" s="124" t="s">
        <v>24</v>
      </c>
      <c r="N6" s="124" t="s">
        <v>25</v>
      </c>
      <c r="O6" s="124" t="s">
        <v>8</v>
      </c>
      <c r="P6" s="119" t="s">
        <v>20</v>
      </c>
      <c r="Q6" s="123" t="s">
        <v>10</v>
      </c>
    </row>
    <row r="7" spans="2:29" x14ac:dyDescent="0.2">
      <c r="B7" s="17">
        <v>21</v>
      </c>
      <c r="C7" s="158" t="s">
        <v>152</v>
      </c>
      <c r="D7" s="35" t="s">
        <v>108</v>
      </c>
      <c r="E7" s="159" t="s">
        <v>112</v>
      </c>
      <c r="F7" s="89">
        <v>10</v>
      </c>
      <c r="G7" s="54">
        <v>8</v>
      </c>
      <c r="H7" s="54">
        <v>8</v>
      </c>
      <c r="I7" s="54">
        <v>10</v>
      </c>
      <c r="J7" s="54">
        <v>10</v>
      </c>
      <c r="K7" s="54">
        <v>9</v>
      </c>
      <c r="L7" s="54">
        <v>9</v>
      </c>
      <c r="M7" s="54">
        <v>10</v>
      </c>
      <c r="N7" s="54">
        <v>9</v>
      </c>
      <c r="O7" s="59">
        <v>10</v>
      </c>
      <c r="P7" s="103">
        <f>SUM(F7:O7)</f>
        <v>93</v>
      </c>
      <c r="Q7" s="104">
        <v>1</v>
      </c>
    </row>
    <row r="8" spans="2:29" x14ac:dyDescent="0.2">
      <c r="B8" s="18">
        <v>22</v>
      </c>
      <c r="C8" s="160" t="s">
        <v>80</v>
      </c>
      <c r="D8" s="156" t="s">
        <v>81</v>
      </c>
      <c r="E8" s="161" t="s">
        <v>113</v>
      </c>
      <c r="F8" s="78">
        <v>7</v>
      </c>
      <c r="G8" s="56">
        <v>5</v>
      </c>
      <c r="H8" s="56">
        <v>10</v>
      </c>
      <c r="I8" s="56">
        <v>10</v>
      </c>
      <c r="J8" s="56">
        <v>8</v>
      </c>
      <c r="K8" s="56">
        <v>7</v>
      </c>
      <c r="L8" s="56">
        <v>0</v>
      </c>
      <c r="M8" s="56">
        <v>10</v>
      </c>
      <c r="N8" s="56">
        <v>10</v>
      </c>
      <c r="O8" s="61">
        <v>10</v>
      </c>
      <c r="P8" s="103">
        <f t="shared" ref="P8:P12" si="0">SUM(F8:O8)</f>
        <v>77</v>
      </c>
      <c r="Q8" s="87">
        <v>4</v>
      </c>
    </row>
    <row r="9" spans="2:29" x14ac:dyDescent="0.2">
      <c r="B9" s="18">
        <v>23</v>
      </c>
      <c r="C9" s="162"/>
      <c r="D9" s="156"/>
      <c r="E9" s="161"/>
      <c r="F9" s="78"/>
      <c r="G9" s="56"/>
      <c r="H9" s="56"/>
      <c r="I9" s="56"/>
      <c r="J9" s="56"/>
      <c r="K9" s="56"/>
      <c r="L9" s="56"/>
      <c r="M9" s="56"/>
      <c r="N9" s="56"/>
      <c r="O9" s="61"/>
      <c r="P9" s="103">
        <f t="shared" si="0"/>
        <v>0</v>
      </c>
      <c r="Q9" s="87"/>
    </row>
    <row r="10" spans="2:29" x14ac:dyDescent="0.2">
      <c r="B10" s="17">
        <v>24</v>
      </c>
      <c r="C10" s="162" t="s">
        <v>114</v>
      </c>
      <c r="D10" s="156" t="s">
        <v>81</v>
      </c>
      <c r="E10" s="161" t="s">
        <v>115</v>
      </c>
      <c r="F10" s="78">
        <v>10</v>
      </c>
      <c r="G10" s="56">
        <v>8</v>
      </c>
      <c r="H10" s="56">
        <v>8</v>
      </c>
      <c r="I10" s="56">
        <v>10</v>
      </c>
      <c r="J10" s="56">
        <v>5</v>
      </c>
      <c r="K10" s="56"/>
      <c r="L10" s="56"/>
      <c r="M10" s="56"/>
      <c r="N10" s="56"/>
      <c r="O10" s="61"/>
      <c r="P10" s="103">
        <f t="shared" si="0"/>
        <v>41</v>
      </c>
      <c r="Q10" s="87">
        <v>5</v>
      </c>
      <c r="V10" t="s">
        <v>149</v>
      </c>
    </row>
    <row r="11" spans="2:29" x14ac:dyDescent="0.2">
      <c r="B11" s="18">
        <v>25</v>
      </c>
      <c r="C11" s="39" t="s">
        <v>109</v>
      </c>
      <c r="D11" s="3" t="s">
        <v>110</v>
      </c>
      <c r="E11" s="4" t="s">
        <v>116</v>
      </c>
      <c r="F11" s="78">
        <v>10</v>
      </c>
      <c r="G11" s="56">
        <v>9</v>
      </c>
      <c r="H11" s="56">
        <v>10</v>
      </c>
      <c r="I11" s="56">
        <v>10</v>
      </c>
      <c r="J11" s="56">
        <v>7</v>
      </c>
      <c r="K11" s="56">
        <v>8</v>
      </c>
      <c r="L11" s="56">
        <v>8</v>
      </c>
      <c r="M11" s="56">
        <v>10</v>
      </c>
      <c r="N11" s="56">
        <v>6</v>
      </c>
      <c r="O11" s="61">
        <v>10</v>
      </c>
      <c r="P11" s="103">
        <f t="shared" si="0"/>
        <v>88</v>
      </c>
      <c r="Q11" s="87">
        <v>2</v>
      </c>
    </row>
    <row r="12" spans="2:29" x14ac:dyDescent="0.2">
      <c r="B12" s="18">
        <v>26</v>
      </c>
      <c r="C12" s="39" t="s">
        <v>146</v>
      </c>
      <c r="D12" s="3" t="s">
        <v>147</v>
      </c>
      <c r="E12" s="4" t="s">
        <v>148</v>
      </c>
      <c r="F12" s="78">
        <v>10</v>
      </c>
      <c r="G12" s="56">
        <v>6</v>
      </c>
      <c r="H12" s="56">
        <v>4</v>
      </c>
      <c r="I12" s="56">
        <v>10</v>
      </c>
      <c r="J12" s="56">
        <v>7</v>
      </c>
      <c r="K12" s="56">
        <v>7</v>
      </c>
      <c r="L12" s="56">
        <v>7</v>
      </c>
      <c r="M12" s="56">
        <v>9</v>
      </c>
      <c r="N12" s="56">
        <v>7</v>
      </c>
      <c r="O12" s="61">
        <v>10</v>
      </c>
      <c r="P12" s="98">
        <f t="shared" si="0"/>
        <v>77</v>
      </c>
      <c r="Q12" s="87">
        <v>3</v>
      </c>
    </row>
    <row r="13" spans="2:29" x14ac:dyDescent="0.2">
      <c r="B13" s="17">
        <v>27</v>
      </c>
      <c r="C13" s="158"/>
      <c r="D13" s="35"/>
      <c r="E13" s="159"/>
      <c r="F13" s="89"/>
      <c r="G13" s="54"/>
      <c r="H13" s="54"/>
      <c r="I13" s="54"/>
      <c r="J13" s="54"/>
      <c r="K13" s="54"/>
      <c r="L13" s="54"/>
      <c r="M13" s="54"/>
      <c r="N13" s="54"/>
      <c r="O13" s="59"/>
      <c r="P13" s="103">
        <f>SUM(F13:O13)</f>
        <v>0</v>
      </c>
      <c r="Q13" s="104"/>
    </row>
    <row r="14" spans="2:29" x14ac:dyDescent="0.2">
      <c r="B14" s="18">
        <v>28</v>
      </c>
      <c r="C14" s="160"/>
      <c r="D14" s="156"/>
      <c r="E14" s="161"/>
      <c r="F14" s="78"/>
      <c r="G14" s="56"/>
      <c r="H14" s="56"/>
      <c r="I14" s="56"/>
      <c r="J14" s="56"/>
      <c r="K14" s="56"/>
      <c r="L14" s="56"/>
      <c r="M14" s="56"/>
      <c r="N14" s="56"/>
      <c r="O14" s="61"/>
      <c r="P14" s="103">
        <f t="shared" ref="P14:P18" si="1">SUM(F14:O14)</f>
        <v>0</v>
      </c>
      <c r="Q14" s="87"/>
    </row>
    <row r="15" spans="2:29" x14ac:dyDescent="0.2">
      <c r="B15" s="18">
        <v>29</v>
      </c>
      <c r="C15" s="162"/>
      <c r="D15" s="156"/>
      <c r="E15" s="161"/>
      <c r="F15" s="78"/>
      <c r="G15" s="56"/>
      <c r="H15" s="56"/>
      <c r="I15" s="56"/>
      <c r="J15" s="56"/>
      <c r="K15" s="56"/>
      <c r="L15" s="56"/>
      <c r="M15" s="56"/>
      <c r="N15" s="56"/>
      <c r="O15" s="61"/>
      <c r="P15" s="103">
        <f t="shared" si="1"/>
        <v>0</v>
      </c>
      <c r="Q15" s="87"/>
    </row>
    <row r="16" spans="2:29" x14ac:dyDescent="0.2">
      <c r="B16" s="17">
        <v>30</v>
      </c>
      <c r="C16" s="162"/>
      <c r="D16" s="156"/>
      <c r="E16" s="161"/>
      <c r="F16" s="78"/>
      <c r="G16" s="56"/>
      <c r="H16" s="56"/>
      <c r="I16" s="56"/>
      <c r="J16" s="56"/>
      <c r="K16" s="56"/>
      <c r="L16" s="56"/>
      <c r="M16" s="56"/>
      <c r="N16" s="56"/>
      <c r="O16" s="61"/>
      <c r="P16" s="103">
        <f t="shared" si="1"/>
        <v>0</v>
      </c>
      <c r="Q16" s="87"/>
    </row>
    <row r="17" spans="2:17" x14ac:dyDescent="0.2">
      <c r="B17" s="18"/>
      <c r="C17" s="39"/>
      <c r="D17" s="3"/>
      <c r="E17" s="4"/>
      <c r="F17" s="78"/>
      <c r="G17" s="56"/>
      <c r="H17" s="56"/>
      <c r="I17" s="56"/>
      <c r="J17" s="56"/>
      <c r="K17" s="56"/>
      <c r="L17" s="56"/>
      <c r="M17" s="56"/>
      <c r="N17" s="56"/>
      <c r="O17" s="61"/>
      <c r="P17" s="203">
        <f t="shared" si="1"/>
        <v>0</v>
      </c>
      <c r="Q17" s="87"/>
    </row>
    <row r="18" spans="2:17" ht="13.5" thickBot="1" x14ac:dyDescent="0.25">
      <c r="B18" s="19"/>
      <c r="C18" s="5"/>
      <c r="D18" s="6"/>
      <c r="E18" s="7"/>
      <c r="F18" s="82"/>
      <c r="G18" s="58"/>
      <c r="H18" s="58"/>
      <c r="I18" s="58"/>
      <c r="J18" s="58"/>
      <c r="K18" s="58"/>
      <c r="L18" s="58"/>
      <c r="M18" s="58"/>
      <c r="N18" s="58"/>
      <c r="O18" s="62"/>
      <c r="P18" s="99">
        <f t="shared" si="1"/>
        <v>0</v>
      </c>
      <c r="Q18" s="88"/>
    </row>
  </sheetData>
  <mergeCells count="2">
    <mergeCell ref="B4:Q4"/>
    <mergeCell ref="B2:AC2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B1:AC25"/>
  <sheetViews>
    <sheetView workbookViewId="0">
      <selection activeCell="Q6" sqref="Q6"/>
    </sheetView>
  </sheetViews>
  <sheetFormatPr defaultRowHeight="12.75" x14ac:dyDescent="0.2"/>
  <cols>
    <col min="1" max="1" width="3.85546875" customWidth="1"/>
    <col min="2" max="2" width="2.85546875" customWidth="1"/>
    <col min="3" max="3" width="18.7109375" customWidth="1"/>
    <col min="4" max="4" width="20" bestFit="1" customWidth="1"/>
    <col min="5" max="5" width="32.5703125" customWidth="1"/>
    <col min="6" max="12" width="3.7109375" customWidth="1"/>
    <col min="13" max="13" width="5.28515625" bestFit="1" customWidth="1"/>
    <col min="14" max="29" width="3" customWidth="1"/>
  </cols>
  <sheetData>
    <row r="1" spans="2:29" ht="21.75" customHeight="1" x14ac:dyDescent="0.2"/>
    <row r="2" spans="2:29" ht="20.25" x14ac:dyDescent="0.3">
      <c r="B2" s="208" t="s">
        <v>66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08"/>
      <c r="X2" s="208"/>
      <c r="Y2" s="208"/>
      <c r="Z2" s="208"/>
      <c r="AA2" s="208"/>
      <c r="AB2" s="208"/>
      <c r="AC2" s="208"/>
    </row>
    <row r="4" spans="2:29" ht="15.75" x14ac:dyDescent="0.25">
      <c r="B4" s="207" t="s">
        <v>68</v>
      </c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</row>
    <row r="5" spans="2:29" ht="13.5" thickBot="1" x14ac:dyDescent="0.25"/>
    <row r="6" spans="2:29" s="1" customFormat="1" ht="80.25" customHeight="1" thickBot="1" x14ac:dyDescent="0.25">
      <c r="B6" s="32" t="s">
        <v>0</v>
      </c>
      <c r="C6" s="31" t="s">
        <v>1</v>
      </c>
      <c r="D6" s="11" t="s">
        <v>2</v>
      </c>
      <c r="E6" s="11" t="s">
        <v>3</v>
      </c>
      <c r="F6" s="12" t="s">
        <v>4</v>
      </c>
      <c r="G6" s="12" t="s">
        <v>11</v>
      </c>
      <c r="H6" s="12" t="s">
        <v>5</v>
      </c>
      <c r="I6" s="12" t="s">
        <v>6</v>
      </c>
      <c r="J6" s="12" t="s">
        <v>7</v>
      </c>
      <c r="K6" s="12" t="s">
        <v>8</v>
      </c>
      <c r="L6" s="67" t="s">
        <v>9</v>
      </c>
      <c r="M6" s="68" t="s">
        <v>10</v>
      </c>
    </row>
    <row r="7" spans="2:29" x14ac:dyDescent="0.2">
      <c r="B7" s="107">
        <v>11</v>
      </c>
      <c r="C7" s="108" t="s">
        <v>99</v>
      </c>
      <c r="D7" s="109" t="s">
        <v>100</v>
      </c>
      <c r="E7" s="110" t="s">
        <v>101</v>
      </c>
      <c r="F7" s="69">
        <v>7</v>
      </c>
      <c r="G7" s="70">
        <v>6</v>
      </c>
      <c r="H7" s="70">
        <v>5</v>
      </c>
      <c r="I7" s="70">
        <v>6</v>
      </c>
      <c r="J7" s="70">
        <v>0</v>
      </c>
      <c r="K7" s="72">
        <v>10</v>
      </c>
      <c r="L7" s="97">
        <f>SUM(F7:K7)</f>
        <v>34</v>
      </c>
      <c r="M7" s="77">
        <v>5</v>
      </c>
    </row>
    <row r="8" spans="2:29" x14ac:dyDescent="0.2">
      <c r="B8" s="18">
        <v>12</v>
      </c>
      <c r="C8" s="39" t="s">
        <v>102</v>
      </c>
      <c r="D8" s="3" t="s">
        <v>100</v>
      </c>
      <c r="E8" s="4" t="s">
        <v>103</v>
      </c>
      <c r="F8" s="55">
        <v>10</v>
      </c>
      <c r="G8" s="56">
        <v>10</v>
      </c>
      <c r="H8" s="56">
        <v>10</v>
      </c>
      <c r="I8" s="56">
        <v>9</v>
      </c>
      <c r="J8" s="56">
        <v>10</v>
      </c>
      <c r="K8" s="61">
        <v>10</v>
      </c>
      <c r="L8" s="98">
        <f t="shared" ref="L8:L14" si="0">SUM(F8:K8)</f>
        <v>59</v>
      </c>
      <c r="M8" s="81">
        <v>2</v>
      </c>
    </row>
    <row r="9" spans="2:29" x14ac:dyDescent="0.2">
      <c r="B9" s="18">
        <v>13</v>
      </c>
      <c r="C9" s="205" t="s">
        <v>104</v>
      </c>
      <c r="D9" s="3" t="s">
        <v>100</v>
      </c>
      <c r="E9" s="4" t="s">
        <v>105</v>
      </c>
      <c r="F9" s="55">
        <v>7</v>
      </c>
      <c r="G9" s="56">
        <v>6</v>
      </c>
      <c r="H9" s="56">
        <v>7</v>
      </c>
      <c r="I9" s="56">
        <v>0</v>
      </c>
      <c r="J9" s="56">
        <v>8</v>
      </c>
      <c r="K9" s="61">
        <v>8</v>
      </c>
      <c r="L9" s="98">
        <f t="shared" si="0"/>
        <v>36</v>
      </c>
      <c r="M9" s="81">
        <v>4</v>
      </c>
    </row>
    <row r="10" spans="2:29" x14ac:dyDescent="0.2">
      <c r="B10" s="204">
        <v>14</v>
      </c>
      <c r="C10" s="39" t="s">
        <v>106</v>
      </c>
      <c r="D10" s="3" t="s">
        <v>81</v>
      </c>
      <c r="E10" s="4" t="s">
        <v>107</v>
      </c>
      <c r="F10" s="55">
        <v>8</v>
      </c>
      <c r="G10" s="56">
        <v>8</v>
      </c>
      <c r="H10" s="56">
        <v>10</v>
      </c>
      <c r="I10" s="56">
        <v>8</v>
      </c>
      <c r="J10" s="56">
        <v>5</v>
      </c>
      <c r="K10" s="61">
        <v>10</v>
      </c>
      <c r="L10" s="98">
        <f t="shared" si="0"/>
        <v>49</v>
      </c>
      <c r="M10" s="81">
        <v>3</v>
      </c>
    </row>
    <row r="11" spans="2:29" x14ac:dyDescent="0.2">
      <c r="B11" s="18">
        <v>15</v>
      </c>
      <c r="C11" s="105"/>
      <c r="D11" s="3"/>
      <c r="E11" s="106"/>
      <c r="F11" s="55"/>
      <c r="G11" s="56"/>
      <c r="H11" s="56"/>
      <c r="I11" s="56"/>
      <c r="J11" s="56"/>
      <c r="K11" s="61"/>
      <c r="L11" s="98">
        <f t="shared" si="0"/>
        <v>0</v>
      </c>
      <c r="M11" s="81"/>
    </row>
    <row r="12" spans="2:29" x14ac:dyDescent="0.2">
      <c r="B12" s="18">
        <v>16</v>
      </c>
      <c r="C12" s="39" t="s">
        <v>109</v>
      </c>
      <c r="D12" s="65" t="s">
        <v>110</v>
      </c>
      <c r="E12" s="4" t="s">
        <v>111</v>
      </c>
      <c r="F12" s="55">
        <v>10</v>
      </c>
      <c r="G12" s="56">
        <v>9</v>
      </c>
      <c r="H12" s="56">
        <v>10</v>
      </c>
      <c r="I12" s="56">
        <v>10</v>
      </c>
      <c r="J12" s="56">
        <v>10</v>
      </c>
      <c r="K12" s="61">
        <v>10</v>
      </c>
      <c r="L12" s="98">
        <f t="shared" si="0"/>
        <v>59</v>
      </c>
      <c r="M12" s="81">
        <v>1</v>
      </c>
    </row>
    <row r="13" spans="2:29" s="30" customFormat="1" x14ac:dyDescent="0.2">
      <c r="B13" s="204">
        <v>17</v>
      </c>
      <c r="C13" s="39"/>
      <c r="D13" s="3"/>
      <c r="E13" s="4"/>
      <c r="F13" s="55"/>
      <c r="G13" s="56"/>
      <c r="H13" s="56"/>
      <c r="I13" s="56"/>
      <c r="J13" s="56"/>
      <c r="K13" s="61"/>
      <c r="L13" s="98">
        <f t="shared" si="0"/>
        <v>0</v>
      </c>
      <c r="M13" s="81"/>
    </row>
    <row r="14" spans="2:29" x14ac:dyDescent="0.2">
      <c r="B14" s="18">
        <v>18</v>
      </c>
      <c r="C14" s="39"/>
      <c r="D14" s="150"/>
      <c r="E14" s="39"/>
      <c r="F14" s="55"/>
      <c r="G14" s="56"/>
      <c r="H14" s="56"/>
      <c r="I14" s="56"/>
      <c r="J14" s="56"/>
      <c r="K14" s="61"/>
      <c r="L14" s="98">
        <f t="shared" si="0"/>
        <v>0</v>
      </c>
      <c r="M14" s="81"/>
      <c r="Q14" t="s">
        <v>66</v>
      </c>
    </row>
    <row r="15" spans="2:29" x14ac:dyDescent="0.2">
      <c r="B15" s="18">
        <v>19</v>
      </c>
      <c r="C15" s="21"/>
      <c r="D15" s="3"/>
      <c r="E15" s="152"/>
      <c r="F15" s="55"/>
      <c r="G15" s="56"/>
      <c r="H15" s="56"/>
      <c r="I15" s="56"/>
      <c r="J15" s="56"/>
      <c r="K15" s="61"/>
      <c r="L15" s="98">
        <f t="shared" ref="L15:L21" si="1">SUM(F15:K15)</f>
        <v>0</v>
      </c>
      <c r="M15" s="87"/>
    </row>
    <row r="16" spans="2:29" x14ac:dyDescent="0.2">
      <c r="B16" s="204">
        <v>20</v>
      </c>
      <c r="C16" s="155"/>
      <c r="D16" s="156"/>
      <c r="E16" s="157"/>
      <c r="F16" s="55"/>
      <c r="G16" s="56"/>
      <c r="H16" s="56"/>
      <c r="I16" s="56"/>
      <c r="J16" s="56"/>
      <c r="K16" s="61"/>
      <c r="L16" s="98">
        <f t="shared" si="1"/>
        <v>0</v>
      </c>
      <c r="M16" s="87"/>
    </row>
    <row r="17" spans="2:13" x14ac:dyDescent="0.2">
      <c r="B17" s="18"/>
      <c r="C17" s="21"/>
      <c r="D17" s="3"/>
      <c r="E17" s="152"/>
      <c r="F17" s="39"/>
      <c r="G17" s="3"/>
      <c r="H17" s="3"/>
      <c r="I17" s="3"/>
      <c r="J17" s="3"/>
      <c r="K17" s="152"/>
      <c r="L17" s="154">
        <f t="shared" si="1"/>
        <v>0</v>
      </c>
      <c r="M17" s="153"/>
    </row>
    <row r="18" spans="2:13" x14ac:dyDescent="0.2">
      <c r="B18" s="18"/>
      <c r="C18" s="151"/>
      <c r="D18" s="3"/>
      <c r="E18" s="152"/>
      <c r="F18" s="39"/>
      <c r="G18" s="3"/>
      <c r="H18" s="3"/>
      <c r="I18" s="3"/>
      <c r="J18" s="3"/>
      <c r="K18" s="152"/>
      <c r="L18" s="154">
        <f t="shared" si="1"/>
        <v>0</v>
      </c>
      <c r="M18" s="153"/>
    </row>
    <row r="19" spans="2:13" x14ac:dyDescent="0.2">
      <c r="B19" s="18"/>
      <c r="C19" s="21"/>
      <c r="D19" s="3"/>
      <c r="E19" s="152"/>
      <c r="F19" s="39"/>
      <c r="G19" s="3"/>
      <c r="H19" s="3"/>
      <c r="I19" s="3"/>
      <c r="J19" s="3"/>
      <c r="K19" s="152"/>
      <c r="L19" s="154">
        <f t="shared" si="1"/>
        <v>0</v>
      </c>
      <c r="M19" s="153"/>
    </row>
    <row r="20" spans="2:13" x14ac:dyDescent="0.2">
      <c r="B20" s="18"/>
      <c r="C20" s="21"/>
      <c r="D20" s="3"/>
      <c r="E20" s="152"/>
      <c r="F20" s="39"/>
      <c r="G20" s="3"/>
      <c r="H20" s="3"/>
      <c r="I20" s="3"/>
      <c r="J20" s="3"/>
      <c r="K20" s="152"/>
      <c r="L20" s="154">
        <f t="shared" si="1"/>
        <v>0</v>
      </c>
      <c r="M20" s="153"/>
    </row>
    <row r="21" spans="2:13" ht="13.5" thickBot="1" x14ac:dyDescent="0.25">
      <c r="B21" s="19"/>
      <c r="C21" s="22"/>
      <c r="D21" s="6"/>
      <c r="E21" s="15"/>
      <c r="F21" s="5"/>
      <c r="G21" s="6"/>
      <c r="H21" s="6"/>
      <c r="I21" s="6"/>
      <c r="J21" s="6"/>
      <c r="K21" s="15"/>
      <c r="L21" s="148">
        <f t="shared" si="1"/>
        <v>0</v>
      </c>
      <c r="M21" s="129"/>
    </row>
    <row r="25" spans="2:13" x14ac:dyDescent="0.2">
      <c r="C25" s="38"/>
    </row>
  </sheetData>
  <sortState xmlns:xlrd2="http://schemas.microsoft.com/office/spreadsheetml/2017/richdata2" ref="B7:E14">
    <sortCondition ref="B7:B14"/>
  </sortState>
  <mergeCells count="2">
    <mergeCell ref="B4:M4"/>
    <mergeCell ref="B2:AC2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AC13"/>
  <sheetViews>
    <sheetView workbookViewId="0">
      <selection activeCell="S8" sqref="S8"/>
    </sheetView>
  </sheetViews>
  <sheetFormatPr defaultRowHeight="12.75" x14ac:dyDescent="0.2"/>
  <cols>
    <col min="1" max="1" width="4" customWidth="1"/>
    <col min="2" max="2" width="3.28515625" bestFit="1" customWidth="1"/>
    <col min="3" max="3" width="17.7109375" customWidth="1"/>
    <col min="4" max="4" width="18" bestFit="1" customWidth="1"/>
    <col min="5" max="5" width="6.7109375" bestFit="1" customWidth="1"/>
    <col min="6" max="19" width="3.28515625" bestFit="1" customWidth="1"/>
    <col min="20" max="29" width="2.42578125" customWidth="1"/>
  </cols>
  <sheetData>
    <row r="3" spans="2:29" ht="20.25" x14ac:dyDescent="0.3">
      <c r="B3" s="208" t="s">
        <v>65</v>
      </c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08"/>
      <c r="V3" s="208"/>
      <c r="W3" s="208"/>
      <c r="X3" s="208"/>
      <c r="Y3" s="208"/>
      <c r="Z3" s="208"/>
      <c r="AA3" s="208"/>
      <c r="AB3" s="208"/>
      <c r="AC3" s="208"/>
    </row>
    <row r="4" spans="2:29" ht="14.25" customHeight="1" x14ac:dyDescent="0.3"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</row>
    <row r="5" spans="2:29" ht="18" customHeight="1" x14ac:dyDescent="0.3">
      <c r="B5" s="51"/>
      <c r="C5" s="207" t="s">
        <v>42</v>
      </c>
      <c r="D5" s="207"/>
      <c r="E5" s="207"/>
      <c r="F5" s="207"/>
      <c r="G5" s="207"/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207"/>
      <c r="S5" s="51"/>
    </row>
    <row r="6" spans="2:29" ht="13.5" thickBot="1" x14ac:dyDescent="0.25"/>
    <row r="7" spans="2:29" ht="99" thickBot="1" x14ac:dyDescent="0.25">
      <c r="B7" s="32" t="s">
        <v>0</v>
      </c>
      <c r="C7" s="31" t="s">
        <v>1</v>
      </c>
      <c r="D7" s="11" t="s">
        <v>2</v>
      </c>
      <c r="E7" s="40" t="s">
        <v>3</v>
      </c>
      <c r="F7" s="10" t="s">
        <v>4</v>
      </c>
      <c r="G7" s="12" t="s">
        <v>11</v>
      </c>
      <c r="H7" s="12" t="s">
        <v>12</v>
      </c>
      <c r="I7" s="12" t="s">
        <v>7</v>
      </c>
      <c r="J7" s="13" t="s">
        <v>8</v>
      </c>
      <c r="K7" s="16" t="s">
        <v>14</v>
      </c>
      <c r="L7" s="24" t="s">
        <v>13</v>
      </c>
      <c r="M7" s="12" t="s">
        <v>15</v>
      </c>
      <c r="N7" s="12" t="s">
        <v>16</v>
      </c>
      <c r="O7" s="12" t="s">
        <v>17</v>
      </c>
      <c r="P7" s="13" t="s">
        <v>18</v>
      </c>
      <c r="Q7" s="16" t="s">
        <v>19</v>
      </c>
      <c r="R7" s="23" t="s">
        <v>20</v>
      </c>
      <c r="S7" s="16" t="s">
        <v>10</v>
      </c>
    </row>
    <row r="8" spans="2:29" x14ac:dyDescent="0.2">
      <c r="B8" s="33">
        <v>37</v>
      </c>
      <c r="C8" s="46" t="s">
        <v>117</v>
      </c>
      <c r="D8" s="42" t="s">
        <v>81</v>
      </c>
      <c r="E8" s="43" t="s">
        <v>118</v>
      </c>
      <c r="F8" s="53">
        <v>5</v>
      </c>
      <c r="G8" s="54">
        <v>7</v>
      </c>
      <c r="H8" s="54">
        <v>8</v>
      </c>
      <c r="I8" s="54">
        <v>0</v>
      </c>
      <c r="J8" s="59">
        <v>10</v>
      </c>
      <c r="K8" s="76">
        <f>SUM(F8:J8)</f>
        <v>30</v>
      </c>
      <c r="L8" s="89">
        <v>10</v>
      </c>
      <c r="M8" s="54">
        <v>9</v>
      </c>
      <c r="N8" s="54">
        <v>15</v>
      </c>
      <c r="O8" s="54">
        <v>13</v>
      </c>
      <c r="P8" s="59"/>
      <c r="Q8" s="76">
        <f>SUM(L8:P8)</f>
        <v>47</v>
      </c>
      <c r="R8" s="76">
        <f>K8+Q8</f>
        <v>77</v>
      </c>
      <c r="S8" s="90">
        <v>3</v>
      </c>
    </row>
    <row r="9" spans="2:29" x14ac:dyDescent="0.2">
      <c r="B9" s="18">
        <v>38</v>
      </c>
      <c r="C9" s="21" t="s">
        <v>119</v>
      </c>
      <c r="D9" s="3" t="s">
        <v>120</v>
      </c>
      <c r="E9" s="4" t="s">
        <v>121</v>
      </c>
      <c r="F9" s="55">
        <v>9</v>
      </c>
      <c r="G9" s="56">
        <v>9</v>
      </c>
      <c r="H9" s="56">
        <v>9</v>
      </c>
      <c r="I9" s="56">
        <v>9</v>
      </c>
      <c r="J9" s="61">
        <v>10</v>
      </c>
      <c r="K9" s="60">
        <f t="shared" ref="K9:K10" si="0">SUM(F9:J9)</f>
        <v>46</v>
      </c>
      <c r="L9" s="78">
        <v>10</v>
      </c>
      <c r="M9" s="56">
        <v>8</v>
      </c>
      <c r="N9" s="56">
        <v>15</v>
      </c>
      <c r="O9" s="56">
        <v>15</v>
      </c>
      <c r="P9" s="61"/>
      <c r="Q9" s="60">
        <f t="shared" ref="Q9:Q10" si="1">SUM(L9:P9)</f>
        <v>48</v>
      </c>
      <c r="R9" s="60">
        <f t="shared" ref="R9:R10" si="2">K9+Q9</f>
        <v>94</v>
      </c>
      <c r="S9" s="81">
        <v>1</v>
      </c>
    </row>
    <row r="10" spans="2:29" ht="13.5" thickBot="1" x14ac:dyDescent="0.25">
      <c r="B10" s="19">
        <v>39</v>
      </c>
      <c r="C10" s="22" t="s">
        <v>122</v>
      </c>
      <c r="D10" s="6" t="s">
        <v>120</v>
      </c>
      <c r="E10" s="7" t="s">
        <v>123</v>
      </c>
      <c r="F10" s="57">
        <v>9</v>
      </c>
      <c r="G10" s="58">
        <v>10</v>
      </c>
      <c r="H10" s="58">
        <v>7</v>
      </c>
      <c r="I10" s="58">
        <v>7</v>
      </c>
      <c r="J10" s="62">
        <v>9</v>
      </c>
      <c r="K10" s="63">
        <f t="shared" si="0"/>
        <v>42</v>
      </c>
      <c r="L10" s="82">
        <v>7</v>
      </c>
      <c r="M10" s="58">
        <v>8</v>
      </c>
      <c r="N10" s="58">
        <v>14</v>
      </c>
      <c r="O10" s="58">
        <v>14</v>
      </c>
      <c r="P10" s="62"/>
      <c r="Q10" s="63">
        <f t="shared" si="1"/>
        <v>43</v>
      </c>
      <c r="R10" s="63">
        <f t="shared" si="2"/>
        <v>85</v>
      </c>
      <c r="S10" s="85">
        <v>2</v>
      </c>
    </row>
    <row r="11" spans="2:29" x14ac:dyDescent="0.2">
      <c r="B11" s="30"/>
      <c r="C11" s="30"/>
      <c r="D11" s="30"/>
      <c r="E11" s="30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92"/>
    </row>
    <row r="12" spans="2:29" x14ac:dyDescent="0.2">
      <c r="B12" s="30"/>
      <c r="C12" s="30"/>
      <c r="D12" s="30"/>
      <c r="E12" s="30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92"/>
    </row>
    <row r="13" spans="2:29" x14ac:dyDescent="0.2">
      <c r="C13" s="38" t="s">
        <v>67</v>
      </c>
    </row>
  </sheetData>
  <mergeCells count="2">
    <mergeCell ref="C5:R5"/>
    <mergeCell ref="B3:AC3"/>
  </mergeCells>
  <pageMargins left="0.70866141732283472" right="0.70866141732283472" top="0.78740157480314965" bottom="0.78740157480314965" header="0.31496062992125984" footer="0.31496062992125984"/>
  <pageSetup paperSize="9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B1:AC24"/>
  <sheetViews>
    <sheetView topLeftCell="A2" workbookViewId="0">
      <selection activeCell="C9" sqref="C9"/>
    </sheetView>
  </sheetViews>
  <sheetFormatPr defaultRowHeight="12.75" x14ac:dyDescent="0.2"/>
  <cols>
    <col min="1" max="1" width="1.5703125" customWidth="1"/>
    <col min="2" max="2" width="3.7109375" customWidth="1"/>
    <col min="3" max="3" width="16.7109375" customWidth="1"/>
    <col min="4" max="4" width="22" customWidth="1"/>
    <col min="5" max="5" width="7.28515625" customWidth="1"/>
    <col min="6" max="21" width="3" customWidth="1"/>
    <col min="22" max="26" width="4" customWidth="1"/>
    <col min="27" max="27" width="3.28515625" customWidth="1"/>
    <col min="28" max="28" width="4.28515625" customWidth="1"/>
    <col min="29" max="29" width="4.5703125" customWidth="1"/>
  </cols>
  <sheetData>
    <row r="1" spans="2:29" ht="75" customHeight="1" x14ac:dyDescent="0.2"/>
    <row r="2" spans="2:29" ht="20.25" x14ac:dyDescent="0.3">
      <c r="B2" s="208" t="s">
        <v>66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08"/>
      <c r="X2" s="208"/>
      <c r="Y2" s="208"/>
      <c r="Z2" s="208"/>
      <c r="AA2" s="208"/>
      <c r="AB2" s="208"/>
      <c r="AC2" s="208"/>
    </row>
    <row r="4" spans="2:29" ht="15.75" x14ac:dyDescent="0.25">
      <c r="B4" s="207" t="s">
        <v>69</v>
      </c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  <c r="AA4" s="207"/>
      <c r="AB4" s="207"/>
      <c r="AC4" s="207"/>
    </row>
    <row r="5" spans="2:29" ht="13.5" thickBot="1" x14ac:dyDescent="0.25"/>
    <row r="6" spans="2:29" s="2" customFormat="1" ht="107.25" customHeight="1" thickBot="1" x14ac:dyDescent="0.25">
      <c r="B6" s="48" t="s">
        <v>0</v>
      </c>
      <c r="C6" s="116" t="s">
        <v>1</v>
      </c>
      <c r="D6" s="25" t="s">
        <v>2</v>
      </c>
      <c r="E6" s="117" t="s">
        <v>3</v>
      </c>
      <c r="F6" s="125" t="s">
        <v>4</v>
      </c>
      <c r="G6" s="124" t="s">
        <v>21</v>
      </c>
      <c r="H6" s="124" t="s">
        <v>12</v>
      </c>
      <c r="I6" s="124" t="s">
        <v>6</v>
      </c>
      <c r="J6" s="124" t="s">
        <v>22</v>
      </c>
      <c r="K6" s="124" t="s">
        <v>7</v>
      </c>
      <c r="L6" s="124" t="s">
        <v>23</v>
      </c>
      <c r="M6" s="124" t="s">
        <v>24</v>
      </c>
      <c r="N6" s="124" t="s">
        <v>25</v>
      </c>
      <c r="O6" s="124" t="s">
        <v>8</v>
      </c>
      <c r="P6" s="115" t="s">
        <v>14</v>
      </c>
      <c r="Q6" s="124" t="s">
        <v>13</v>
      </c>
      <c r="R6" s="124" t="s">
        <v>26</v>
      </c>
      <c r="S6" s="124" t="s">
        <v>27</v>
      </c>
      <c r="T6" s="124" t="s">
        <v>28</v>
      </c>
      <c r="U6" s="124" t="s">
        <v>30</v>
      </c>
      <c r="V6" s="126" t="s">
        <v>61</v>
      </c>
      <c r="W6" s="124" t="s">
        <v>17</v>
      </c>
      <c r="X6" s="126" t="s">
        <v>61</v>
      </c>
      <c r="Y6" s="124" t="s">
        <v>31</v>
      </c>
      <c r="Z6" s="126" t="s">
        <v>61</v>
      </c>
      <c r="AA6" s="115" t="s">
        <v>19</v>
      </c>
      <c r="AB6" s="119" t="s">
        <v>20</v>
      </c>
      <c r="AC6" s="123" t="s">
        <v>10</v>
      </c>
    </row>
    <row r="7" spans="2:29" x14ac:dyDescent="0.2">
      <c r="B7" s="17">
        <v>31</v>
      </c>
      <c r="C7" s="158" t="s">
        <v>124</v>
      </c>
      <c r="D7" s="35" t="s">
        <v>81</v>
      </c>
      <c r="E7" s="159" t="s">
        <v>125</v>
      </c>
      <c r="F7" s="89">
        <v>10</v>
      </c>
      <c r="G7" s="54">
        <v>8</v>
      </c>
      <c r="H7" s="54">
        <v>10</v>
      </c>
      <c r="I7" s="54">
        <v>9</v>
      </c>
      <c r="J7" s="54">
        <v>10</v>
      </c>
      <c r="K7" s="54">
        <v>8</v>
      </c>
      <c r="L7" s="54">
        <v>7</v>
      </c>
      <c r="M7" s="54">
        <v>10</v>
      </c>
      <c r="N7" s="54">
        <v>8</v>
      </c>
      <c r="O7" s="59">
        <v>8</v>
      </c>
      <c r="P7" s="90">
        <f>SUM(F7:O7)</f>
        <v>88</v>
      </c>
      <c r="Q7" s="95">
        <v>10</v>
      </c>
      <c r="R7" s="94">
        <v>8</v>
      </c>
      <c r="S7" s="94">
        <v>10</v>
      </c>
      <c r="T7" s="94">
        <v>10</v>
      </c>
      <c r="U7" s="94">
        <v>14</v>
      </c>
      <c r="V7" s="127">
        <v>4</v>
      </c>
      <c r="W7" s="94">
        <v>15</v>
      </c>
      <c r="X7" s="94">
        <v>4</v>
      </c>
      <c r="Y7" s="94">
        <v>13</v>
      </c>
      <c r="Z7" s="96">
        <v>3</v>
      </c>
      <c r="AA7" s="103">
        <f t="shared" ref="AA7:AA12" si="0">SUM(Q7:Z7)</f>
        <v>91</v>
      </c>
      <c r="AB7" s="103">
        <f>P7+AA7</f>
        <v>179</v>
      </c>
      <c r="AC7" s="104">
        <v>3</v>
      </c>
    </row>
    <row r="8" spans="2:29" x14ac:dyDescent="0.2">
      <c r="B8" s="18">
        <v>32</v>
      </c>
      <c r="C8" s="160" t="s">
        <v>126</v>
      </c>
      <c r="D8" s="156" t="s">
        <v>84</v>
      </c>
      <c r="E8" s="161" t="s">
        <v>127</v>
      </c>
      <c r="F8" s="78">
        <v>7</v>
      </c>
      <c r="G8" s="56">
        <v>6</v>
      </c>
      <c r="H8" s="56">
        <v>6</v>
      </c>
      <c r="I8" s="56">
        <v>8</v>
      </c>
      <c r="J8" s="56">
        <v>8</v>
      </c>
      <c r="K8" s="56">
        <v>8</v>
      </c>
      <c r="L8" s="56">
        <v>10</v>
      </c>
      <c r="M8" s="56">
        <v>10</v>
      </c>
      <c r="N8" s="56">
        <v>9</v>
      </c>
      <c r="O8" s="61">
        <v>9</v>
      </c>
      <c r="P8" s="81">
        <f t="shared" ref="P8:P13" si="1">SUM(F8:O8)</f>
        <v>81</v>
      </c>
      <c r="Q8" s="78">
        <v>5</v>
      </c>
      <c r="R8" s="56">
        <v>7</v>
      </c>
      <c r="S8" s="56">
        <v>10</v>
      </c>
      <c r="T8" s="56">
        <v>10</v>
      </c>
      <c r="U8" s="56">
        <v>11</v>
      </c>
      <c r="V8" s="79">
        <v>5</v>
      </c>
      <c r="W8" s="79">
        <v>12</v>
      </c>
      <c r="X8" s="79">
        <v>5</v>
      </c>
      <c r="Y8" s="79">
        <v>11</v>
      </c>
      <c r="Z8" s="80">
        <v>4</v>
      </c>
      <c r="AA8" s="98">
        <f t="shared" si="0"/>
        <v>80</v>
      </c>
      <c r="AB8" s="98">
        <f t="shared" ref="AB8:AB13" si="2">P8+AA8</f>
        <v>161</v>
      </c>
      <c r="AC8" s="87">
        <v>5</v>
      </c>
    </row>
    <row r="9" spans="2:29" x14ac:dyDescent="0.2">
      <c r="B9" s="18">
        <v>33</v>
      </c>
      <c r="C9" s="162" t="s">
        <v>153</v>
      </c>
      <c r="D9" s="156" t="s">
        <v>128</v>
      </c>
      <c r="E9" s="161" t="s">
        <v>129</v>
      </c>
      <c r="F9" s="78">
        <v>9</v>
      </c>
      <c r="G9" s="56">
        <v>8</v>
      </c>
      <c r="H9" s="56">
        <v>9</v>
      </c>
      <c r="I9" s="56">
        <v>8</v>
      </c>
      <c r="J9" s="56">
        <v>10</v>
      </c>
      <c r="K9" s="56">
        <v>7</v>
      </c>
      <c r="L9" s="56">
        <v>8</v>
      </c>
      <c r="M9" s="56">
        <v>8</v>
      </c>
      <c r="N9" s="56">
        <v>9</v>
      </c>
      <c r="O9" s="61">
        <v>10</v>
      </c>
      <c r="P9" s="81">
        <f t="shared" si="1"/>
        <v>86</v>
      </c>
      <c r="Q9" s="78">
        <v>4</v>
      </c>
      <c r="R9" s="56">
        <v>8</v>
      </c>
      <c r="S9" s="56">
        <v>10</v>
      </c>
      <c r="T9" s="56">
        <v>10</v>
      </c>
      <c r="U9" s="56">
        <v>15</v>
      </c>
      <c r="V9" s="79">
        <v>5</v>
      </c>
      <c r="W9" s="79">
        <v>14</v>
      </c>
      <c r="X9" s="79">
        <v>5</v>
      </c>
      <c r="Y9" s="79">
        <v>15</v>
      </c>
      <c r="Z9" s="80">
        <v>5</v>
      </c>
      <c r="AA9" s="98">
        <f t="shared" si="0"/>
        <v>91</v>
      </c>
      <c r="AB9" s="98">
        <f t="shared" si="2"/>
        <v>177</v>
      </c>
      <c r="AC9" s="87">
        <v>4</v>
      </c>
    </row>
    <row r="10" spans="2:29" x14ac:dyDescent="0.2">
      <c r="B10" s="18">
        <v>34</v>
      </c>
      <c r="C10" s="39" t="s">
        <v>130</v>
      </c>
      <c r="D10" s="3" t="s">
        <v>131</v>
      </c>
      <c r="E10" s="4" t="s">
        <v>132</v>
      </c>
      <c r="F10" s="78">
        <v>10</v>
      </c>
      <c r="G10" s="56">
        <v>9</v>
      </c>
      <c r="H10" s="56">
        <v>10</v>
      </c>
      <c r="I10" s="56">
        <v>0</v>
      </c>
      <c r="J10" s="56">
        <v>10</v>
      </c>
      <c r="K10" s="56">
        <v>9</v>
      </c>
      <c r="L10" s="56">
        <v>7</v>
      </c>
      <c r="M10" s="56">
        <v>10</v>
      </c>
      <c r="N10" s="56">
        <v>8</v>
      </c>
      <c r="O10" s="61">
        <v>10</v>
      </c>
      <c r="P10" s="81">
        <f t="shared" si="1"/>
        <v>83</v>
      </c>
      <c r="Q10" s="118">
        <v>10</v>
      </c>
      <c r="R10" s="79">
        <v>8</v>
      </c>
      <c r="S10" s="79">
        <v>10</v>
      </c>
      <c r="T10" s="79">
        <v>10</v>
      </c>
      <c r="U10" s="79">
        <v>14</v>
      </c>
      <c r="V10" s="79">
        <v>5</v>
      </c>
      <c r="W10" s="79">
        <v>15</v>
      </c>
      <c r="X10" s="79">
        <v>5</v>
      </c>
      <c r="Y10" s="79">
        <v>14</v>
      </c>
      <c r="Z10" s="80">
        <v>5</v>
      </c>
      <c r="AA10" s="98">
        <f t="shared" si="0"/>
        <v>96</v>
      </c>
      <c r="AB10" s="98">
        <f t="shared" si="2"/>
        <v>179</v>
      </c>
      <c r="AC10" s="87">
        <v>2</v>
      </c>
    </row>
    <row r="11" spans="2:29" x14ac:dyDescent="0.2">
      <c r="B11" s="18">
        <v>35</v>
      </c>
      <c r="C11" s="39" t="s">
        <v>133</v>
      </c>
      <c r="D11" s="3" t="s">
        <v>134</v>
      </c>
      <c r="E11" s="4" t="s">
        <v>135</v>
      </c>
      <c r="F11" s="78">
        <v>10</v>
      </c>
      <c r="G11" s="56">
        <v>8</v>
      </c>
      <c r="H11" s="56">
        <v>10</v>
      </c>
      <c r="I11" s="56">
        <v>10</v>
      </c>
      <c r="J11" s="56">
        <v>9</v>
      </c>
      <c r="K11" s="56">
        <v>8</v>
      </c>
      <c r="L11" s="56">
        <v>3</v>
      </c>
      <c r="M11" s="56">
        <v>10</v>
      </c>
      <c r="N11" s="56">
        <v>10</v>
      </c>
      <c r="O11" s="61">
        <v>10</v>
      </c>
      <c r="P11" s="81">
        <f>SUM(F11:O11)</f>
        <v>88</v>
      </c>
      <c r="Q11" s="78">
        <v>10</v>
      </c>
      <c r="R11" s="56">
        <v>9</v>
      </c>
      <c r="S11" s="56">
        <v>10</v>
      </c>
      <c r="T11" s="56">
        <v>10</v>
      </c>
      <c r="U11" s="56">
        <v>13</v>
      </c>
      <c r="V11" s="79">
        <v>5</v>
      </c>
      <c r="W11" s="79">
        <v>14</v>
      </c>
      <c r="X11" s="79">
        <v>4</v>
      </c>
      <c r="Y11" s="79">
        <v>14</v>
      </c>
      <c r="Z11" s="80">
        <v>5</v>
      </c>
      <c r="AA11" s="98">
        <f t="shared" si="0"/>
        <v>94</v>
      </c>
      <c r="AB11" s="98">
        <f>P11+AA11</f>
        <v>182</v>
      </c>
      <c r="AC11" s="87">
        <v>1</v>
      </c>
    </row>
    <row r="12" spans="2:29" x14ac:dyDescent="0.2">
      <c r="B12" s="18">
        <v>36</v>
      </c>
      <c r="C12" s="39"/>
      <c r="D12" s="3"/>
      <c r="E12" s="4"/>
      <c r="F12" s="55"/>
      <c r="G12" s="56"/>
      <c r="H12" s="56"/>
      <c r="I12" s="56"/>
      <c r="J12" s="56"/>
      <c r="K12" s="56"/>
      <c r="L12" s="56"/>
      <c r="M12" s="56"/>
      <c r="N12" s="56"/>
      <c r="O12" s="201"/>
      <c r="P12" s="81">
        <f t="shared" si="1"/>
        <v>0</v>
      </c>
      <c r="Q12" s="55"/>
      <c r="R12" s="56"/>
      <c r="S12" s="56"/>
      <c r="T12" s="56"/>
      <c r="U12" s="56"/>
      <c r="V12" s="79"/>
      <c r="W12" s="79"/>
      <c r="X12" s="79"/>
      <c r="Y12" s="79"/>
      <c r="Z12" s="202"/>
      <c r="AA12" s="98">
        <f t="shared" si="0"/>
        <v>0</v>
      </c>
      <c r="AB12" s="98">
        <f t="shared" si="2"/>
        <v>0</v>
      </c>
      <c r="AC12" s="81"/>
    </row>
    <row r="13" spans="2:29" x14ac:dyDescent="0.2">
      <c r="B13" s="17">
        <v>37</v>
      </c>
      <c r="C13" s="158"/>
      <c r="D13" s="35"/>
      <c r="E13" s="159"/>
      <c r="F13" s="89"/>
      <c r="G13" s="54"/>
      <c r="H13" s="54"/>
      <c r="I13" s="54"/>
      <c r="J13" s="54"/>
      <c r="K13" s="54"/>
      <c r="L13" s="54"/>
      <c r="M13" s="54"/>
      <c r="N13" s="54"/>
      <c r="O13" s="59"/>
      <c r="P13" s="90">
        <f t="shared" si="1"/>
        <v>0</v>
      </c>
      <c r="Q13" s="95"/>
      <c r="R13" s="94"/>
      <c r="S13" s="94"/>
      <c r="T13" s="94"/>
      <c r="U13" s="94"/>
      <c r="V13" s="127"/>
      <c r="W13" s="94"/>
      <c r="X13" s="94"/>
      <c r="Y13" s="94"/>
      <c r="Z13" s="96"/>
      <c r="AA13" s="103">
        <f t="shared" ref="AA13:AA19" si="3">SUM(Q13:Z13)</f>
        <v>0</v>
      </c>
      <c r="AB13" s="103">
        <f t="shared" si="2"/>
        <v>0</v>
      </c>
      <c r="AC13" s="104"/>
    </row>
    <row r="14" spans="2:29" x14ac:dyDescent="0.2">
      <c r="B14" s="18">
        <v>38</v>
      </c>
      <c r="C14" s="160"/>
      <c r="D14" s="156"/>
      <c r="E14" s="161"/>
      <c r="F14" s="78"/>
      <c r="G14" s="56"/>
      <c r="H14" s="56"/>
      <c r="I14" s="56"/>
      <c r="J14" s="56"/>
      <c r="K14" s="56"/>
      <c r="L14" s="56"/>
      <c r="M14" s="56"/>
      <c r="N14" s="56"/>
      <c r="O14" s="61"/>
      <c r="P14" s="81">
        <f t="shared" ref="P14:P19" si="4">SUM(F14:O14)</f>
        <v>0</v>
      </c>
      <c r="Q14" s="78"/>
      <c r="R14" s="56"/>
      <c r="S14" s="56"/>
      <c r="T14" s="56"/>
      <c r="U14" s="56"/>
      <c r="V14" s="79"/>
      <c r="W14" s="79"/>
      <c r="X14" s="79"/>
      <c r="Y14" s="79"/>
      <c r="Z14" s="80"/>
      <c r="AA14" s="98">
        <f t="shared" si="3"/>
        <v>0</v>
      </c>
      <c r="AB14" s="98">
        <f t="shared" ref="AB14:AB19" si="5">P14+AA14</f>
        <v>0</v>
      </c>
      <c r="AC14" s="87"/>
    </row>
    <row r="15" spans="2:29" x14ac:dyDescent="0.2">
      <c r="B15" s="18">
        <v>39</v>
      </c>
      <c r="C15" s="162"/>
      <c r="D15" s="156"/>
      <c r="E15" s="161"/>
      <c r="F15" s="78"/>
      <c r="G15" s="56"/>
      <c r="H15" s="56"/>
      <c r="I15" s="56"/>
      <c r="J15" s="56"/>
      <c r="K15" s="56"/>
      <c r="L15" s="56"/>
      <c r="M15" s="56"/>
      <c r="N15" s="56"/>
      <c r="O15" s="61"/>
      <c r="P15" s="81">
        <f t="shared" si="4"/>
        <v>0</v>
      </c>
      <c r="Q15" s="78"/>
      <c r="R15" s="56"/>
      <c r="S15" s="56"/>
      <c r="T15" s="56"/>
      <c r="U15" s="56"/>
      <c r="V15" s="79"/>
      <c r="W15" s="79"/>
      <c r="X15" s="79"/>
      <c r="Y15" s="79"/>
      <c r="Z15" s="80"/>
      <c r="AA15" s="98">
        <f t="shared" si="3"/>
        <v>0</v>
      </c>
      <c r="AB15" s="98">
        <f t="shared" si="5"/>
        <v>0</v>
      </c>
      <c r="AC15" s="87"/>
    </row>
    <row r="16" spans="2:29" x14ac:dyDescent="0.2">
      <c r="B16" s="18">
        <v>40</v>
      </c>
      <c r="C16" s="39"/>
      <c r="D16" s="3"/>
      <c r="E16" s="4"/>
      <c r="F16" s="78"/>
      <c r="G16" s="56"/>
      <c r="H16" s="56"/>
      <c r="I16" s="56"/>
      <c r="J16" s="56"/>
      <c r="K16" s="56"/>
      <c r="L16" s="56"/>
      <c r="M16" s="56"/>
      <c r="N16" s="56"/>
      <c r="O16" s="61"/>
      <c r="P16" s="81">
        <f t="shared" si="4"/>
        <v>0</v>
      </c>
      <c r="Q16" s="118"/>
      <c r="R16" s="79"/>
      <c r="S16" s="79"/>
      <c r="T16" s="79"/>
      <c r="U16" s="79"/>
      <c r="V16" s="79"/>
      <c r="W16" s="79"/>
      <c r="X16" s="79"/>
      <c r="Y16" s="79"/>
      <c r="Z16" s="80"/>
      <c r="AA16" s="98">
        <f t="shared" si="3"/>
        <v>0</v>
      </c>
      <c r="AB16" s="98">
        <f t="shared" si="5"/>
        <v>0</v>
      </c>
      <c r="AC16" s="87"/>
    </row>
    <row r="17" spans="2:29" x14ac:dyDescent="0.2">
      <c r="B17" s="18"/>
      <c r="C17" s="39"/>
      <c r="D17" s="3"/>
      <c r="E17" s="4"/>
      <c r="F17" s="78"/>
      <c r="G17" s="56"/>
      <c r="H17" s="56"/>
      <c r="I17" s="56"/>
      <c r="J17" s="56"/>
      <c r="K17" s="56"/>
      <c r="L17" s="56"/>
      <c r="M17" s="56"/>
      <c r="N17" s="56"/>
      <c r="O17" s="61"/>
      <c r="P17" s="81">
        <f t="shared" si="4"/>
        <v>0</v>
      </c>
      <c r="Q17" s="78"/>
      <c r="R17" s="56"/>
      <c r="S17" s="56"/>
      <c r="T17" s="56"/>
      <c r="U17" s="56"/>
      <c r="V17" s="79"/>
      <c r="W17" s="79"/>
      <c r="X17" s="79"/>
      <c r="Y17" s="79"/>
      <c r="Z17" s="80"/>
      <c r="AA17" s="98">
        <f t="shared" si="3"/>
        <v>0</v>
      </c>
      <c r="AB17" s="98">
        <f t="shared" si="5"/>
        <v>0</v>
      </c>
      <c r="AC17" s="87"/>
    </row>
    <row r="18" spans="2:29" x14ac:dyDescent="0.2">
      <c r="B18" s="18"/>
      <c r="C18" s="39"/>
      <c r="D18" s="3"/>
      <c r="E18" s="4"/>
      <c r="F18" s="78"/>
      <c r="G18" s="56"/>
      <c r="H18" s="56"/>
      <c r="I18" s="56"/>
      <c r="J18" s="56"/>
      <c r="K18" s="56"/>
      <c r="L18" s="56"/>
      <c r="M18" s="56"/>
      <c r="N18" s="56"/>
      <c r="O18" s="61"/>
      <c r="P18" s="81">
        <f t="shared" si="4"/>
        <v>0</v>
      </c>
      <c r="Q18" s="78"/>
      <c r="R18" s="56"/>
      <c r="S18" s="56"/>
      <c r="T18" s="56"/>
      <c r="U18" s="56"/>
      <c r="V18" s="79"/>
      <c r="W18" s="79"/>
      <c r="X18" s="79"/>
      <c r="Y18" s="79"/>
      <c r="Z18" s="80"/>
      <c r="AA18" s="98">
        <f t="shared" si="3"/>
        <v>0</v>
      </c>
      <c r="AB18" s="98">
        <f t="shared" si="5"/>
        <v>0</v>
      </c>
      <c r="AC18" s="87"/>
    </row>
    <row r="19" spans="2:29" x14ac:dyDescent="0.2">
      <c r="B19" s="17"/>
      <c r="C19" s="158"/>
      <c r="D19" s="35"/>
      <c r="E19" s="159"/>
      <c r="F19" s="89"/>
      <c r="G19" s="54"/>
      <c r="H19" s="54"/>
      <c r="I19" s="54"/>
      <c r="J19" s="54"/>
      <c r="K19" s="54"/>
      <c r="L19" s="54"/>
      <c r="M19" s="54"/>
      <c r="N19" s="54"/>
      <c r="O19" s="59"/>
      <c r="P19" s="90">
        <f t="shared" si="4"/>
        <v>0</v>
      </c>
      <c r="Q19" s="95"/>
      <c r="R19" s="94"/>
      <c r="S19" s="94"/>
      <c r="T19" s="94"/>
      <c r="U19" s="94"/>
      <c r="V19" s="127"/>
      <c r="W19" s="94"/>
      <c r="X19" s="94"/>
      <c r="Y19" s="94"/>
      <c r="Z19" s="96"/>
      <c r="AA19" s="103">
        <f t="shared" si="3"/>
        <v>0</v>
      </c>
      <c r="AB19" s="103">
        <f t="shared" si="5"/>
        <v>0</v>
      </c>
      <c r="AC19" s="104"/>
    </row>
    <row r="24" spans="2:29" x14ac:dyDescent="0.2">
      <c r="O24" t="s">
        <v>151</v>
      </c>
    </row>
  </sheetData>
  <sortState xmlns:xlrd2="http://schemas.microsoft.com/office/spreadsheetml/2017/richdata2" ref="B7:E12">
    <sortCondition ref="B7:B12"/>
  </sortState>
  <mergeCells count="2">
    <mergeCell ref="B2:AC2"/>
    <mergeCell ref="B4:AC4"/>
  </mergeCells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7030A0"/>
  </sheetPr>
  <dimension ref="B1:AC13"/>
  <sheetViews>
    <sheetView workbookViewId="0">
      <selection activeCell="C13" sqref="C13"/>
    </sheetView>
  </sheetViews>
  <sheetFormatPr defaultRowHeight="12.75" x14ac:dyDescent="0.2"/>
  <cols>
    <col min="1" max="1" width="1.5703125" customWidth="1"/>
    <col min="2" max="2" width="3.7109375" customWidth="1"/>
    <col min="3" max="3" width="14.5703125" customWidth="1"/>
    <col min="4" max="4" width="22.5703125" customWidth="1"/>
    <col min="5" max="5" width="5.42578125" bestFit="1" customWidth="1"/>
    <col min="6" max="27" width="3.140625" bestFit="1" customWidth="1"/>
    <col min="28" max="28" width="4.5703125" customWidth="1"/>
    <col min="29" max="29" width="5.140625" customWidth="1"/>
  </cols>
  <sheetData>
    <row r="1" spans="2:29" ht="75" customHeight="1" x14ac:dyDescent="0.2"/>
    <row r="2" spans="2:29" ht="20.25" x14ac:dyDescent="0.3">
      <c r="B2" s="208" t="s">
        <v>65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08"/>
      <c r="X2" s="208"/>
      <c r="Y2" s="208"/>
      <c r="Z2" s="208"/>
      <c r="AA2" s="208"/>
      <c r="AB2" s="208"/>
      <c r="AC2" s="208"/>
    </row>
    <row r="4" spans="2:29" ht="15.75" x14ac:dyDescent="0.25">
      <c r="B4" s="207" t="s">
        <v>43</v>
      </c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  <c r="AA4" s="207"/>
      <c r="AB4" s="207"/>
      <c r="AC4" s="207"/>
    </row>
    <row r="5" spans="2:29" ht="13.5" thickBot="1" x14ac:dyDescent="0.25"/>
    <row r="6" spans="2:29" s="2" customFormat="1" ht="107.25" customHeight="1" thickBot="1" x14ac:dyDescent="0.25">
      <c r="B6" s="48" t="s">
        <v>0</v>
      </c>
      <c r="C6" s="47" t="s">
        <v>1</v>
      </c>
      <c r="D6" s="25" t="s">
        <v>2</v>
      </c>
      <c r="E6" s="25" t="s">
        <v>3</v>
      </c>
      <c r="F6" s="27" t="s">
        <v>32</v>
      </c>
      <c r="G6" s="26" t="s">
        <v>33</v>
      </c>
      <c r="H6" s="26" t="s">
        <v>6</v>
      </c>
      <c r="I6" s="26" t="s">
        <v>34</v>
      </c>
      <c r="J6" s="26" t="s">
        <v>35</v>
      </c>
      <c r="K6" s="26" t="s">
        <v>36</v>
      </c>
      <c r="L6" s="26" t="s">
        <v>37</v>
      </c>
      <c r="M6" s="26" t="s">
        <v>38</v>
      </c>
      <c r="N6" s="26" t="s">
        <v>4</v>
      </c>
      <c r="O6" s="28" t="s">
        <v>29</v>
      </c>
      <c r="P6" s="44" t="s">
        <v>14</v>
      </c>
      <c r="Q6" s="27" t="s">
        <v>13</v>
      </c>
      <c r="R6" s="26" t="s">
        <v>26</v>
      </c>
      <c r="S6" s="26" t="s">
        <v>39</v>
      </c>
      <c r="T6" s="26" t="s">
        <v>40</v>
      </c>
      <c r="U6" s="26" t="s">
        <v>41</v>
      </c>
      <c r="V6" s="124" t="s">
        <v>61</v>
      </c>
      <c r="W6" s="26" t="s">
        <v>17</v>
      </c>
      <c r="X6" s="124" t="s">
        <v>61</v>
      </c>
      <c r="Y6" s="26" t="s">
        <v>31</v>
      </c>
      <c r="Z6" s="124" t="s">
        <v>61</v>
      </c>
      <c r="AA6" s="44" t="s">
        <v>19</v>
      </c>
      <c r="AB6" s="45" t="s">
        <v>20</v>
      </c>
      <c r="AC6" s="29" t="s">
        <v>10</v>
      </c>
    </row>
    <row r="7" spans="2:29" x14ac:dyDescent="0.2">
      <c r="B7" s="33">
        <v>21</v>
      </c>
      <c r="C7" s="41"/>
      <c r="D7" s="42"/>
      <c r="E7" s="43"/>
      <c r="F7" s="71"/>
      <c r="G7" s="70"/>
      <c r="H7" s="70"/>
      <c r="I7" s="70"/>
      <c r="J7" s="70"/>
      <c r="K7" s="70"/>
      <c r="L7" s="70"/>
      <c r="M7" s="70"/>
      <c r="N7" s="70"/>
      <c r="O7" s="72"/>
      <c r="P7" s="77">
        <f>SUM(F7:O7)</f>
        <v>0</v>
      </c>
      <c r="Q7" s="73"/>
      <c r="R7" s="74"/>
      <c r="S7" s="74"/>
      <c r="T7" s="74"/>
      <c r="U7" s="74"/>
      <c r="V7" s="74"/>
      <c r="W7" s="74"/>
      <c r="X7" s="75"/>
      <c r="Y7" s="75"/>
      <c r="Z7" s="128"/>
      <c r="AA7" s="100">
        <f>SUM(Q7:Z7)</f>
        <v>0</v>
      </c>
      <c r="AB7" s="97">
        <f>P7+AA7</f>
        <v>0</v>
      </c>
      <c r="AC7" s="86"/>
    </row>
    <row r="8" spans="2:29" x14ac:dyDescent="0.2">
      <c r="B8" s="17">
        <v>22</v>
      </c>
      <c r="C8" s="49"/>
      <c r="D8" s="3"/>
      <c r="E8" s="50"/>
      <c r="F8" s="78"/>
      <c r="G8" s="56"/>
      <c r="H8" s="56"/>
      <c r="I8" s="56"/>
      <c r="J8" s="56"/>
      <c r="K8" s="56"/>
      <c r="L8" s="56"/>
      <c r="M8" s="56"/>
      <c r="N8" s="56"/>
      <c r="O8" s="61"/>
      <c r="P8" s="81">
        <f t="shared" ref="P8:P9" si="0">SUM(F8:O8)</f>
        <v>0</v>
      </c>
      <c r="Q8" s="78"/>
      <c r="R8" s="56"/>
      <c r="S8" s="56"/>
      <c r="T8" s="56"/>
      <c r="U8" s="79"/>
      <c r="V8" s="79"/>
      <c r="W8" s="79"/>
      <c r="X8" s="80"/>
      <c r="Y8" s="80"/>
      <c r="Z8" s="120"/>
      <c r="AA8" s="101">
        <f>SUM(Q8:Z8)</f>
        <v>0</v>
      </c>
      <c r="AB8" s="98">
        <f t="shared" ref="AB8:AB9" si="1">P8+AA8</f>
        <v>0</v>
      </c>
      <c r="AC8" s="87"/>
    </row>
    <row r="9" spans="2:29" ht="13.5" thickBot="1" x14ac:dyDescent="0.25">
      <c r="B9" s="34">
        <v>23</v>
      </c>
      <c r="C9" s="122"/>
      <c r="D9" s="6"/>
      <c r="E9" s="7"/>
      <c r="F9" s="82"/>
      <c r="G9" s="58"/>
      <c r="H9" s="58"/>
      <c r="I9" s="58"/>
      <c r="J9" s="58"/>
      <c r="K9" s="58"/>
      <c r="L9" s="58"/>
      <c r="M9" s="58"/>
      <c r="N9" s="58"/>
      <c r="O9" s="62"/>
      <c r="P9" s="85">
        <f t="shared" si="0"/>
        <v>0</v>
      </c>
      <c r="Q9" s="82"/>
      <c r="R9" s="58"/>
      <c r="S9" s="58"/>
      <c r="T9" s="58"/>
      <c r="U9" s="83"/>
      <c r="V9" s="83"/>
      <c r="W9" s="83"/>
      <c r="X9" s="84"/>
      <c r="Y9" s="84"/>
      <c r="Z9" s="121"/>
      <c r="AA9" s="102">
        <f>SUM(Q9:Z9)</f>
        <v>0</v>
      </c>
      <c r="AB9" s="99">
        <f t="shared" si="1"/>
        <v>0</v>
      </c>
      <c r="AC9" s="88"/>
    </row>
    <row r="10" spans="2:29" x14ac:dyDescent="0.2"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6"/>
      <c r="Q10" s="30"/>
      <c r="R10" s="30"/>
      <c r="S10" s="30"/>
      <c r="T10" s="30"/>
      <c r="U10" s="37"/>
      <c r="V10" s="37"/>
      <c r="W10" s="37"/>
      <c r="X10" s="37"/>
      <c r="Y10" s="37"/>
      <c r="Z10" s="37"/>
      <c r="AA10" s="30"/>
      <c r="AB10" s="30"/>
      <c r="AC10" s="30"/>
    </row>
    <row r="11" spans="2:29" x14ac:dyDescent="0.2"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6"/>
      <c r="Q11" s="30"/>
      <c r="R11" s="30"/>
      <c r="S11" s="30"/>
      <c r="T11" s="30"/>
      <c r="U11" s="37"/>
      <c r="V11" s="37"/>
      <c r="W11" s="37"/>
      <c r="X11" s="37"/>
      <c r="Y11" s="37"/>
      <c r="Z11" s="37"/>
      <c r="AA11" s="30"/>
      <c r="AB11" s="30"/>
      <c r="AC11" s="30"/>
    </row>
    <row r="13" spans="2:29" x14ac:dyDescent="0.2">
      <c r="C13" s="38" t="s">
        <v>67</v>
      </c>
    </row>
  </sheetData>
  <sortState xmlns:xlrd2="http://schemas.microsoft.com/office/spreadsheetml/2017/richdata2" ref="B7:E9">
    <sortCondition ref="B7:B9"/>
  </sortState>
  <mergeCells count="2">
    <mergeCell ref="B2:AC2"/>
    <mergeCell ref="B4:AC4"/>
  </mergeCells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AC21"/>
  <sheetViews>
    <sheetView tabSelected="1" topLeftCell="A2" workbookViewId="0">
      <selection activeCell="C11" sqref="C11"/>
    </sheetView>
  </sheetViews>
  <sheetFormatPr defaultRowHeight="12.75" x14ac:dyDescent="0.2"/>
  <cols>
    <col min="1" max="1" width="11.28515625" customWidth="1"/>
    <col min="2" max="2" width="4" customWidth="1"/>
    <col min="3" max="3" width="18.42578125" bestFit="1" customWidth="1"/>
    <col min="4" max="4" width="11.85546875" bestFit="1" customWidth="1"/>
    <col min="5" max="5" width="14" bestFit="1" customWidth="1"/>
    <col min="6" max="7" width="3.5703125" bestFit="1" customWidth="1"/>
    <col min="8" max="20" width="3.28515625" bestFit="1" customWidth="1"/>
    <col min="21" max="21" width="4.7109375" customWidth="1"/>
    <col min="22" max="25" width="3.28515625" bestFit="1" customWidth="1"/>
  </cols>
  <sheetData>
    <row r="1" spans="2:29" ht="34.5" customHeight="1" x14ac:dyDescent="0.2"/>
    <row r="2" spans="2:29" ht="20.25" x14ac:dyDescent="0.3"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08"/>
      <c r="X2" s="208"/>
      <c r="Y2" s="208"/>
      <c r="Z2" s="208"/>
      <c r="AA2" s="208"/>
      <c r="AB2" s="208"/>
      <c r="AC2" s="208"/>
    </row>
    <row r="3" spans="2:29" ht="12.75" customHeight="1" x14ac:dyDescent="0.3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</row>
    <row r="4" spans="2:29" ht="20.25" x14ac:dyDescent="0.3">
      <c r="B4" s="51"/>
      <c r="C4" s="207" t="s">
        <v>71</v>
      </c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51"/>
      <c r="X4" s="51"/>
      <c r="Y4" s="51"/>
    </row>
    <row r="5" spans="2:29" ht="13.5" thickBot="1" x14ac:dyDescent="0.25"/>
    <row r="6" spans="2:29" ht="137.25" x14ac:dyDescent="0.2">
      <c r="B6" s="163" t="s">
        <v>0</v>
      </c>
      <c r="C6" s="164" t="s">
        <v>56</v>
      </c>
      <c r="D6" s="165" t="s">
        <v>57</v>
      </c>
      <c r="E6" s="166" t="s">
        <v>58</v>
      </c>
      <c r="F6" s="167" t="s">
        <v>32</v>
      </c>
      <c r="G6" s="168" t="s">
        <v>45</v>
      </c>
      <c r="H6" s="169" t="s">
        <v>59</v>
      </c>
      <c r="I6" s="168" t="s">
        <v>7</v>
      </c>
      <c r="J6" s="168" t="s">
        <v>46</v>
      </c>
      <c r="K6" s="168" t="s">
        <v>78</v>
      </c>
      <c r="L6" s="168" t="s">
        <v>75</v>
      </c>
      <c r="M6" s="170" t="s">
        <v>49</v>
      </c>
      <c r="N6" s="172" t="s">
        <v>14</v>
      </c>
      <c r="O6" s="171" t="s">
        <v>76</v>
      </c>
      <c r="P6" s="168" t="s">
        <v>50</v>
      </c>
      <c r="Q6" s="168" t="s">
        <v>51</v>
      </c>
      <c r="R6" s="168" t="s">
        <v>55</v>
      </c>
      <c r="S6" s="168" t="s">
        <v>77</v>
      </c>
      <c r="T6" s="172" t="s">
        <v>19</v>
      </c>
      <c r="U6" s="172" t="s">
        <v>9</v>
      </c>
      <c r="V6" s="172" t="s">
        <v>10</v>
      </c>
      <c r="W6" s="30"/>
    </row>
    <row r="7" spans="2:29" x14ac:dyDescent="0.2">
      <c r="B7" s="173">
        <v>41</v>
      </c>
      <c r="C7" s="174" t="s">
        <v>136</v>
      </c>
      <c r="D7" s="175" t="s">
        <v>128</v>
      </c>
      <c r="E7" s="176" t="s">
        <v>137</v>
      </c>
      <c r="F7" s="177">
        <v>14</v>
      </c>
      <c r="G7" s="178">
        <v>10</v>
      </c>
      <c r="H7" s="175">
        <v>10</v>
      </c>
      <c r="I7" s="179">
        <v>14</v>
      </c>
      <c r="J7" s="179">
        <v>14</v>
      </c>
      <c r="K7" s="179">
        <v>15</v>
      </c>
      <c r="L7" s="179">
        <v>10</v>
      </c>
      <c r="M7" s="180">
        <v>10</v>
      </c>
      <c r="N7" s="181">
        <f t="shared" ref="N7:N16" si="0">SUM(F7:M7)</f>
        <v>97</v>
      </c>
      <c r="O7" s="178">
        <v>2</v>
      </c>
      <c r="P7" s="179">
        <v>14</v>
      </c>
      <c r="Q7" s="179">
        <v>19</v>
      </c>
      <c r="R7" s="179">
        <v>28</v>
      </c>
      <c r="S7" s="179">
        <v>25</v>
      </c>
      <c r="T7" s="181">
        <f t="shared" ref="T7:T18" si="1">SUM(O7:S7)</f>
        <v>88</v>
      </c>
      <c r="U7" s="181">
        <f t="shared" ref="U7:U16" si="2">SUM(N7+T7)</f>
        <v>185</v>
      </c>
      <c r="V7" s="181">
        <v>1</v>
      </c>
    </row>
    <row r="8" spans="2:29" x14ac:dyDescent="0.2">
      <c r="B8" s="173">
        <v>42</v>
      </c>
      <c r="C8" s="182" t="s">
        <v>138</v>
      </c>
      <c r="D8" s="183" t="s">
        <v>140</v>
      </c>
      <c r="E8" s="184" t="s">
        <v>139</v>
      </c>
      <c r="F8" s="185">
        <v>13</v>
      </c>
      <c r="G8" s="186">
        <v>10</v>
      </c>
      <c r="H8" s="183">
        <v>8</v>
      </c>
      <c r="I8" s="187">
        <v>14</v>
      </c>
      <c r="J8" s="187">
        <v>13</v>
      </c>
      <c r="K8" s="187">
        <v>15</v>
      </c>
      <c r="L8" s="187">
        <v>10</v>
      </c>
      <c r="M8" s="180">
        <v>10</v>
      </c>
      <c r="N8" s="181">
        <f t="shared" si="0"/>
        <v>93</v>
      </c>
      <c r="O8" s="178">
        <v>5</v>
      </c>
      <c r="P8" s="179">
        <v>13</v>
      </c>
      <c r="Q8" s="179">
        <v>18</v>
      </c>
      <c r="R8" s="179">
        <v>26</v>
      </c>
      <c r="S8" s="179">
        <v>24</v>
      </c>
      <c r="T8" s="181">
        <f t="shared" si="1"/>
        <v>86</v>
      </c>
      <c r="U8" s="181">
        <f t="shared" si="2"/>
        <v>179</v>
      </c>
      <c r="V8" s="181">
        <v>2</v>
      </c>
    </row>
    <row r="9" spans="2:29" x14ac:dyDescent="0.2">
      <c r="B9" s="173">
        <v>43</v>
      </c>
      <c r="C9" s="174" t="s">
        <v>154</v>
      </c>
      <c r="D9" s="175" t="s">
        <v>134</v>
      </c>
      <c r="E9" s="176" t="s">
        <v>141</v>
      </c>
      <c r="F9" s="177">
        <v>12</v>
      </c>
      <c r="G9" s="178">
        <v>0</v>
      </c>
      <c r="H9" s="175">
        <v>8</v>
      </c>
      <c r="I9" s="179">
        <v>12</v>
      </c>
      <c r="J9" s="179">
        <v>13</v>
      </c>
      <c r="K9" s="179">
        <v>14</v>
      </c>
      <c r="L9" s="179">
        <v>8</v>
      </c>
      <c r="M9" s="180">
        <v>10</v>
      </c>
      <c r="N9" s="181">
        <f t="shared" si="0"/>
        <v>77</v>
      </c>
      <c r="O9" s="178">
        <v>2</v>
      </c>
      <c r="P9" s="179">
        <v>9</v>
      </c>
      <c r="Q9" s="179">
        <v>16</v>
      </c>
      <c r="R9" s="179">
        <v>24</v>
      </c>
      <c r="S9" s="179">
        <v>22</v>
      </c>
      <c r="T9" s="181">
        <f t="shared" si="1"/>
        <v>73</v>
      </c>
      <c r="U9" s="181">
        <f t="shared" si="2"/>
        <v>150</v>
      </c>
      <c r="V9" s="181">
        <v>3</v>
      </c>
    </row>
    <row r="10" spans="2:29" x14ac:dyDescent="0.2">
      <c r="B10" s="173">
        <v>44</v>
      </c>
      <c r="C10" s="174"/>
      <c r="D10" s="175"/>
      <c r="E10" s="176"/>
      <c r="F10" s="177"/>
      <c r="G10" s="178"/>
      <c r="H10" s="175"/>
      <c r="I10" s="179"/>
      <c r="J10" s="179"/>
      <c r="K10" s="179"/>
      <c r="L10" s="179"/>
      <c r="M10" s="180"/>
      <c r="N10" s="181">
        <f t="shared" si="0"/>
        <v>0</v>
      </c>
      <c r="O10" s="178"/>
      <c r="P10" s="179"/>
      <c r="Q10" s="179"/>
      <c r="R10" s="179"/>
      <c r="S10" s="179"/>
      <c r="T10" s="181">
        <f t="shared" si="1"/>
        <v>0</v>
      </c>
      <c r="U10" s="181">
        <f t="shared" si="2"/>
        <v>0</v>
      </c>
      <c r="V10" s="181"/>
    </row>
    <row r="11" spans="2:29" x14ac:dyDescent="0.2">
      <c r="B11" s="173">
        <v>45</v>
      </c>
      <c r="C11" s="174"/>
      <c r="D11" s="175"/>
      <c r="E11" s="176"/>
      <c r="F11" s="177"/>
      <c r="G11" s="178"/>
      <c r="H11" s="175"/>
      <c r="I11" s="179"/>
      <c r="J11" s="179"/>
      <c r="K11" s="179"/>
      <c r="L11" s="179"/>
      <c r="M11" s="180"/>
      <c r="N11" s="181">
        <f t="shared" si="0"/>
        <v>0</v>
      </c>
      <c r="O11" s="178"/>
      <c r="P11" s="179"/>
      <c r="Q11" s="179"/>
      <c r="R11" s="179"/>
      <c r="S11" s="179"/>
      <c r="T11" s="181">
        <f t="shared" si="1"/>
        <v>0</v>
      </c>
      <c r="U11" s="181">
        <f t="shared" si="2"/>
        <v>0</v>
      </c>
      <c r="V11" s="181"/>
    </row>
    <row r="12" spans="2:29" x14ac:dyDescent="0.2">
      <c r="B12" s="173">
        <v>46</v>
      </c>
      <c r="C12" s="174"/>
      <c r="D12" s="175"/>
      <c r="E12" s="176"/>
      <c r="F12" s="177"/>
      <c r="G12" s="178"/>
      <c r="H12" s="175"/>
      <c r="I12" s="179"/>
      <c r="J12" s="179"/>
      <c r="K12" s="179"/>
      <c r="L12" s="179"/>
      <c r="M12" s="180"/>
      <c r="N12" s="181">
        <f t="shared" si="0"/>
        <v>0</v>
      </c>
      <c r="O12" s="178"/>
      <c r="P12" s="179"/>
      <c r="Q12" s="179"/>
      <c r="R12" s="179"/>
      <c r="S12" s="179"/>
      <c r="T12" s="181">
        <f t="shared" si="1"/>
        <v>0</v>
      </c>
      <c r="U12" s="181">
        <f t="shared" si="2"/>
        <v>0</v>
      </c>
      <c r="V12" s="181"/>
    </row>
    <row r="13" spans="2:29" x14ac:dyDescent="0.2">
      <c r="B13" s="173">
        <v>47</v>
      </c>
      <c r="C13" s="174"/>
      <c r="D13" s="175"/>
      <c r="E13" s="176"/>
      <c r="F13" s="177"/>
      <c r="G13" s="178"/>
      <c r="H13" s="175"/>
      <c r="I13" s="179"/>
      <c r="J13" s="179"/>
      <c r="K13" s="179"/>
      <c r="L13" s="179"/>
      <c r="M13" s="180"/>
      <c r="N13" s="181">
        <f t="shared" si="0"/>
        <v>0</v>
      </c>
      <c r="O13" s="178"/>
      <c r="P13" s="179"/>
      <c r="Q13" s="179"/>
      <c r="R13" s="179"/>
      <c r="S13" s="179"/>
      <c r="T13" s="181">
        <f t="shared" si="1"/>
        <v>0</v>
      </c>
      <c r="U13" s="181">
        <f t="shared" si="2"/>
        <v>0</v>
      </c>
      <c r="V13" s="181"/>
    </row>
    <row r="14" spans="2:29" x14ac:dyDescent="0.2">
      <c r="B14" s="173">
        <v>48</v>
      </c>
      <c r="C14" s="174"/>
      <c r="D14" s="175"/>
      <c r="E14" s="176"/>
      <c r="F14" s="177"/>
      <c r="G14" s="178"/>
      <c r="H14" s="175"/>
      <c r="I14" s="179"/>
      <c r="J14" s="179"/>
      <c r="K14" s="179"/>
      <c r="L14" s="179"/>
      <c r="M14" s="180"/>
      <c r="N14" s="181">
        <f t="shared" si="0"/>
        <v>0</v>
      </c>
      <c r="O14" s="178"/>
      <c r="P14" s="179"/>
      <c r="Q14" s="179"/>
      <c r="R14" s="179"/>
      <c r="S14" s="179"/>
      <c r="T14" s="181">
        <f t="shared" si="1"/>
        <v>0</v>
      </c>
      <c r="U14" s="181">
        <f t="shared" si="2"/>
        <v>0</v>
      </c>
      <c r="V14" s="181"/>
    </row>
    <row r="15" spans="2:29" x14ac:dyDescent="0.2">
      <c r="B15" s="173">
        <v>49</v>
      </c>
      <c r="C15" s="174"/>
      <c r="D15" s="175"/>
      <c r="E15" s="176"/>
      <c r="F15" s="177"/>
      <c r="G15" s="178"/>
      <c r="H15" s="175"/>
      <c r="I15" s="179"/>
      <c r="J15" s="179"/>
      <c r="K15" s="179"/>
      <c r="L15" s="179"/>
      <c r="M15" s="180"/>
      <c r="N15" s="181">
        <f t="shared" si="0"/>
        <v>0</v>
      </c>
      <c r="O15" s="178"/>
      <c r="P15" s="179"/>
      <c r="Q15" s="179"/>
      <c r="R15" s="179"/>
      <c r="S15" s="179"/>
      <c r="T15" s="181">
        <f t="shared" si="1"/>
        <v>0</v>
      </c>
      <c r="U15" s="181">
        <f t="shared" si="2"/>
        <v>0</v>
      </c>
      <c r="V15" s="181"/>
    </row>
    <row r="16" spans="2:29" x14ac:dyDescent="0.2">
      <c r="B16" s="173">
        <v>50</v>
      </c>
      <c r="C16" s="174"/>
      <c r="D16" s="175"/>
      <c r="E16" s="176"/>
      <c r="F16" s="177"/>
      <c r="G16" s="178"/>
      <c r="H16" s="175"/>
      <c r="I16" s="179"/>
      <c r="J16" s="179"/>
      <c r="K16" s="179"/>
      <c r="L16" s="179"/>
      <c r="M16" s="180"/>
      <c r="N16" s="181">
        <f t="shared" si="0"/>
        <v>0</v>
      </c>
      <c r="O16" s="178"/>
      <c r="P16" s="179"/>
      <c r="Q16" s="179"/>
      <c r="R16" s="179"/>
      <c r="S16" s="179"/>
      <c r="T16" s="181">
        <f t="shared" si="1"/>
        <v>0</v>
      </c>
      <c r="U16" s="181">
        <f t="shared" si="2"/>
        <v>0</v>
      </c>
      <c r="V16" s="181"/>
    </row>
    <row r="17" spans="2:22" x14ac:dyDescent="0.2">
      <c r="B17" s="17"/>
      <c r="C17" s="188"/>
      <c r="D17" s="189"/>
      <c r="E17" s="190"/>
      <c r="F17" s="191"/>
      <c r="G17" s="189"/>
      <c r="H17" s="189"/>
      <c r="I17" s="189"/>
      <c r="J17" s="189"/>
      <c r="K17" s="189"/>
      <c r="L17" s="189"/>
      <c r="M17" s="190"/>
      <c r="N17" s="198">
        <f>(SUM(F17:M17))</f>
        <v>0</v>
      </c>
      <c r="O17" s="188"/>
      <c r="P17" s="189"/>
      <c r="Q17" s="189"/>
      <c r="R17" s="189"/>
      <c r="S17" s="189"/>
      <c r="T17" s="198">
        <f t="shared" si="1"/>
        <v>0</v>
      </c>
      <c r="U17" s="198">
        <f>N17+T17</f>
        <v>0</v>
      </c>
      <c r="V17" s="200"/>
    </row>
    <row r="18" spans="2:22" ht="13.5" thickBot="1" x14ac:dyDescent="0.25">
      <c r="B18" s="19"/>
      <c r="C18" s="192"/>
      <c r="D18" s="193"/>
      <c r="E18" s="194"/>
      <c r="F18" s="195"/>
      <c r="G18" s="196"/>
      <c r="H18" s="193"/>
      <c r="I18" s="193"/>
      <c r="J18" s="193"/>
      <c r="K18" s="193"/>
      <c r="L18" s="193"/>
      <c r="M18" s="194"/>
      <c r="N18" s="199">
        <f>(SUM(F18:M18))</f>
        <v>0</v>
      </c>
      <c r="O18" s="197"/>
      <c r="P18" s="193"/>
      <c r="Q18" s="193"/>
      <c r="R18" s="193"/>
      <c r="S18" s="193"/>
      <c r="T18" s="199">
        <f t="shared" si="1"/>
        <v>0</v>
      </c>
      <c r="U18" s="199">
        <f>N18+T18</f>
        <v>0</v>
      </c>
      <c r="V18" s="199"/>
    </row>
    <row r="21" spans="2:22" x14ac:dyDescent="0.2">
      <c r="C21" s="38" t="s">
        <v>67</v>
      </c>
    </row>
  </sheetData>
  <mergeCells count="2">
    <mergeCell ref="C4:V4"/>
    <mergeCell ref="B2:AC2"/>
  </mergeCells>
  <pageMargins left="0.70866141732283472" right="0.70866141732283472" top="0.78740157480314965" bottom="0.78740157480314965" header="0.31496062992125984" footer="0.31496062992125984"/>
  <pageSetup paperSize="9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7030A0"/>
  </sheetPr>
  <dimension ref="B1:AC15"/>
  <sheetViews>
    <sheetView topLeftCell="A2" workbookViewId="0">
      <selection activeCell="V13" sqref="V13"/>
    </sheetView>
  </sheetViews>
  <sheetFormatPr defaultRowHeight="12.75" x14ac:dyDescent="0.2"/>
  <cols>
    <col min="1" max="1" width="0.85546875" customWidth="1"/>
    <col min="2" max="2" width="3" customWidth="1"/>
    <col min="3" max="3" width="17.85546875" customWidth="1"/>
    <col min="4" max="4" width="19.85546875" customWidth="1"/>
    <col min="5" max="5" width="6.28515625" customWidth="1"/>
    <col min="6" max="6" width="4.28515625" customWidth="1"/>
    <col min="7" max="7" width="3.7109375" customWidth="1"/>
    <col min="8" max="16" width="3.140625" bestFit="1" customWidth="1"/>
    <col min="17" max="17" width="4.7109375" customWidth="1"/>
    <col min="18" max="18" width="3.140625" bestFit="1" customWidth="1"/>
    <col min="19" max="19" width="5.28515625" customWidth="1"/>
    <col min="20" max="20" width="4" customWidth="1"/>
    <col min="21" max="22" width="3.140625" bestFit="1" customWidth="1"/>
    <col min="23" max="23" width="4.85546875" customWidth="1"/>
    <col min="24" max="24" width="2.42578125" customWidth="1"/>
    <col min="25" max="27" width="3.140625" bestFit="1" customWidth="1"/>
    <col min="28" max="28" width="4.5703125" customWidth="1"/>
    <col min="29" max="29" width="5.140625" customWidth="1"/>
  </cols>
  <sheetData>
    <row r="1" spans="2:29" ht="25.5" customHeight="1" x14ac:dyDescent="0.2"/>
    <row r="2" spans="2:29" ht="20.25" x14ac:dyDescent="0.3">
      <c r="B2" s="208" t="s">
        <v>65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08"/>
      <c r="X2" s="208"/>
      <c r="Y2" s="208"/>
      <c r="Z2" s="208"/>
      <c r="AA2" s="208"/>
      <c r="AB2" s="208"/>
      <c r="AC2" s="208"/>
    </row>
    <row r="4" spans="2:29" ht="15.75" x14ac:dyDescent="0.25">
      <c r="B4" s="207" t="s">
        <v>62</v>
      </c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  <c r="AA4" s="207"/>
      <c r="AB4" s="207"/>
      <c r="AC4" s="207"/>
    </row>
    <row r="5" spans="2:29" ht="15.75" x14ac:dyDescent="0.25"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</row>
    <row r="6" spans="2:29" ht="13.5" thickBot="1" x14ac:dyDescent="0.25">
      <c r="C6" t="s">
        <v>63</v>
      </c>
    </row>
    <row r="7" spans="2:29" s="2" customFormat="1" ht="107.25" customHeight="1" thickBot="1" x14ac:dyDescent="0.25">
      <c r="B7" s="48" t="s">
        <v>0</v>
      </c>
      <c r="C7" s="47" t="s">
        <v>56</v>
      </c>
      <c r="D7" s="25" t="s">
        <v>2</v>
      </c>
      <c r="E7" s="25" t="s">
        <v>3</v>
      </c>
      <c r="F7" s="27" t="s">
        <v>32</v>
      </c>
      <c r="G7" s="26" t="s">
        <v>33</v>
      </c>
      <c r="H7" s="26" t="s">
        <v>6</v>
      </c>
      <c r="I7" s="26" t="s">
        <v>34</v>
      </c>
      <c r="J7" s="26" t="s">
        <v>35</v>
      </c>
      <c r="K7" s="26" t="s">
        <v>36</v>
      </c>
      <c r="L7" s="26" t="s">
        <v>37</v>
      </c>
      <c r="M7" s="26" t="s">
        <v>38</v>
      </c>
      <c r="N7" s="26" t="s">
        <v>4</v>
      </c>
      <c r="O7" s="28" t="s">
        <v>29</v>
      </c>
      <c r="P7" s="44" t="s">
        <v>14</v>
      </c>
      <c r="Q7" s="27" t="s">
        <v>13</v>
      </c>
      <c r="R7" s="26" t="s">
        <v>26</v>
      </c>
      <c r="S7" s="26" t="s">
        <v>39</v>
      </c>
      <c r="T7" s="26" t="s">
        <v>40</v>
      </c>
      <c r="U7" s="26" t="s">
        <v>41</v>
      </c>
      <c r="V7" s="124" t="s">
        <v>61</v>
      </c>
      <c r="W7" s="26" t="s">
        <v>17</v>
      </c>
      <c r="X7" s="124" t="s">
        <v>61</v>
      </c>
      <c r="Y7" s="26" t="s">
        <v>31</v>
      </c>
      <c r="Z7" s="124" t="s">
        <v>61</v>
      </c>
      <c r="AA7" s="44" t="s">
        <v>19</v>
      </c>
      <c r="AB7" s="45" t="s">
        <v>20</v>
      </c>
      <c r="AC7" s="29" t="s">
        <v>10</v>
      </c>
    </row>
    <row r="8" spans="2:29" x14ac:dyDescent="0.2">
      <c r="B8" s="33">
        <v>21</v>
      </c>
      <c r="C8" s="41"/>
      <c r="D8" s="42"/>
      <c r="E8" s="149"/>
      <c r="F8" s="71"/>
      <c r="G8" s="70"/>
      <c r="H8" s="70"/>
      <c r="I8" s="70"/>
      <c r="J8" s="70"/>
      <c r="K8" s="70"/>
      <c r="L8" s="70"/>
      <c r="M8" s="70"/>
      <c r="N8" s="70"/>
      <c r="O8" s="72"/>
      <c r="P8" s="77">
        <f>SUM(F8:O8)</f>
        <v>0</v>
      </c>
      <c r="Q8" s="73"/>
      <c r="R8" s="74"/>
      <c r="S8" s="74"/>
      <c r="T8" s="74"/>
      <c r="U8" s="74"/>
      <c r="V8" s="74"/>
      <c r="W8" s="74"/>
      <c r="X8" s="75"/>
      <c r="Y8" s="75"/>
      <c r="Z8" s="128"/>
      <c r="AA8" s="100">
        <f>SUM(Q8:Z8)</f>
        <v>0</v>
      </c>
      <c r="AB8" s="97">
        <f>P8+AA8</f>
        <v>0</v>
      </c>
      <c r="AC8" s="86"/>
    </row>
    <row r="9" spans="2:29" x14ac:dyDescent="0.2">
      <c r="B9" s="17">
        <v>22</v>
      </c>
      <c r="C9" s="49"/>
      <c r="D9" s="3"/>
      <c r="E9" s="50"/>
      <c r="F9" s="78"/>
      <c r="G9" s="56"/>
      <c r="H9" s="56"/>
      <c r="I9" s="56"/>
      <c r="J9" s="56"/>
      <c r="K9" s="56"/>
      <c r="L9" s="56"/>
      <c r="M9" s="56"/>
      <c r="N9" s="56"/>
      <c r="O9" s="61"/>
      <c r="P9" s="81">
        <f t="shared" ref="P9:P10" si="0">SUM(F9:O9)</f>
        <v>0</v>
      </c>
      <c r="Q9" s="78"/>
      <c r="R9" s="56"/>
      <c r="S9" s="56"/>
      <c r="T9" s="56"/>
      <c r="U9" s="79"/>
      <c r="V9" s="79"/>
      <c r="W9" s="79"/>
      <c r="X9" s="80"/>
      <c r="Y9" s="80"/>
      <c r="Z9" s="120"/>
      <c r="AA9" s="101">
        <f>SUM(Q9:Z9)</f>
        <v>0</v>
      </c>
      <c r="AB9" s="98">
        <f t="shared" ref="AB9:AB10" si="1">P9+AA9</f>
        <v>0</v>
      </c>
      <c r="AC9" s="87"/>
    </row>
    <row r="10" spans="2:29" ht="13.5" thickBot="1" x14ac:dyDescent="0.25">
      <c r="B10" s="34">
        <v>23</v>
      </c>
      <c r="C10" s="122"/>
      <c r="D10" s="6"/>
      <c r="E10" s="7"/>
      <c r="F10" s="82"/>
      <c r="G10" s="58"/>
      <c r="H10" s="58"/>
      <c r="I10" s="58"/>
      <c r="J10" s="58"/>
      <c r="K10" s="58"/>
      <c r="L10" s="58"/>
      <c r="M10" s="58"/>
      <c r="N10" s="58"/>
      <c r="O10" s="62"/>
      <c r="P10" s="85">
        <f t="shared" si="0"/>
        <v>0</v>
      </c>
      <c r="Q10" s="82"/>
      <c r="R10" s="58"/>
      <c r="S10" s="58"/>
      <c r="T10" s="58"/>
      <c r="U10" s="83"/>
      <c r="V10" s="83"/>
      <c r="W10" s="83"/>
      <c r="X10" s="84"/>
      <c r="Y10" s="84"/>
      <c r="Z10" s="121"/>
      <c r="AA10" s="102">
        <f>SUM(Q10:Z10)</f>
        <v>0</v>
      </c>
      <c r="AB10" s="99">
        <f t="shared" si="1"/>
        <v>0</v>
      </c>
      <c r="AC10" s="88"/>
    </row>
    <row r="11" spans="2:29" x14ac:dyDescent="0.2">
      <c r="B11" s="30"/>
      <c r="C11" s="93"/>
      <c r="D11" s="30"/>
      <c r="E11" s="30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92"/>
      <c r="Q11" s="64"/>
      <c r="R11" s="64"/>
      <c r="S11" s="64"/>
      <c r="T11" s="64"/>
      <c r="U11" s="91"/>
      <c r="V11" s="91"/>
      <c r="W11" s="91"/>
      <c r="X11" s="91"/>
      <c r="Y11" s="91"/>
      <c r="Z11" s="91"/>
      <c r="AA11" s="141"/>
      <c r="AB11" s="141"/>
      <c r="AC11" s="92"/>
    </row>
    <row r="12" spans="2:29" ht="13.5" thickBot="1" x14ac:dyDescent="0.25">
      <c r="B12" s="30"/>
      <c r="C12" s="142" t="s">
        <v>44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6"/>
      <c r="Q12" s="30"/>
      <c r="R12" s="30"/>
      <c r="S12" s="30"/>
      <c r="T12" s="30"/>
      <c r="U12" s="37"/>
      <c r="V12" s="37"/>
      <c r="W12" s="37"/>
      <c r="X12" s="37"/>
      <c r="Y12" s="37"/>
      <c r="Z12" s="37"/>
      <c r="AA12" s="30"/>
      <c r="AB12" s="30"/>
      <c r="AC12" s="30"/>
    </row>
    <row r="13" spans="2:29" ht="149.25" thickBot="1" x14ac:dyDescent="0.25">
      <c r="B13" s="131" t="s">
        <v>0</v>
      </c>
      <c r="C13" s="112" t="s">
        <v>56</v>
      </c>
      <c r="D13" s="112" t="s">
        <v>57</v>
      </c>
      <c r="E13" s="135" t="s">
        <v>3</v>
      </c>
      <c r="F13" s="133" t="s">
        <v>32</v>
      </c>
      <c r="G13" s="113" t="s">
        <v>45</v>
      </c>
      <c r="H13" s="114" t="s">
        <v>59</v>
      </c>
      <c r="I13" s="114" t="s">
        <v>60</v>
      </c>
      <c r="J13" s="113" t="s">
        <v>7</v>
      </c>
      <c r="K13" s="113" t="s">
        <v>46</v>
      </c>
      <c r="L13" s="113" t="s">
        <v>47</v>
      </c>
      <c r="M13" s="113" t="s">
        <v>48</v>
      </c>
      <c r="N13" s="113" t="s">
        <v>49</v>
      </c>
      <c r="O13" s="136"/>
      <c r="P13" s="137" t="s">
        <v>14</v>
      </c>
      <c r="Q13" s="133" t="s">
        <v>50</v>
      </c>
      <c r="R13" s="113" t="s">
        <v>51</v>
      </c>
      <c r="S13" s="113" t="s">
        <v>64</v>
      </c>
      <c r="T13" s="113" t="s">
        <v>52</v>
      </c>
      <c r="U13" s="113" t="s">
        <v>53</v>
      </c>
      <c r="V13" s="113" t="s">
        <v>54</v>
      </c>
      <c r="W13" s="113" t="s">
        <v>55</v>
      </c>
      <c r="X13" s="132"/>
      <c r="Y13" s="132"/>
      <c r="Z13" s="138"/>
      <c r="AA13" s="139" t="s">
        <v>19</v>
      </c>
      <c r="AB13" s="137" t="s">
        <v>9</v>
      </c>
      <c r="AC13" s="140" t="s">
        <v>10</v>
      </c>
    </row>
    <row r="14" spans="2:29" x14ac:dyDescent="0.2">
      <c r="B14" s="8">
        <v>41</v>
      </c>
      <c r="C14" s="9"/>
      <c r="D14" s="9"/>
      <c r="E14" s="111"/>
      <c r="F14" s="20"/>
      <c r="G14" s="9"/>
      <c r="H14" s="9"/>
      <c r="I14" s="9"/>
      <c r="J14" s="9"/>
      <c r="K14" s="9"/>
      <c r="L14" s="9"/>
      <c r="M14" s="9"/>
      <c r="N14" s="9"/>
      <c r="O14" s="14"/>
      <c r="P14" s="146">
        <f>(SUM(F14:N14))</f>
        <v>0</v>
      </c>
      <c r="Q14" s="20"/>
      <c r="R14" s="9"/>
      <c r="S14" s="9"/>
      <c r="T14" s="9"/>
      <c r="U14" s="9"/>
      <c r="V14" s="9"/>
      <c r="W14" s="9"/>
      <c r="X14" s="9"/>
      <c r="Y14" s="9"/>
      <c r="Z14" s="14"/>
      <c r="AA14" s="145">
        <f>SUM(Q14:W14)</f>
        <v>0</v>
      </c>
      <c r="AB14" s="146">
        <f>P14+AA14</f>
        <v>0</v>
      </c>
      <c r="AC14" s="143"/>
    </row>
    <row r="15" spans="2:29" ht="13.5" thickBot="1" x14ac:dyDescent="0.25">
      <c r="B15" s="5">
        <v>42</v>
      </c>
      <c r="C15" s="66"/>
      <c r="D15" s="6"/>
      <c r="E15" s="7"/>
      <c r="F15" s="134"/>
      <c r="G15" s="130"/>
      <c r="H15" s="6"/>
      <c r="I15" s="6"/>
      <c r="J15" s="6"/>
      <c r="K15" s="6"/>
      <c r="L15" s="6"/>
      <c r="M15" s="6"/>
      <c r="N15" s="6"/>
      <c r="O15" s="15"/>
      <c r="P15" s="148">
        <f>(SUM(F15:N15))</f>
        <v>0</v>
      </c>
      <c r="Q15" s="22"/>
      <c r="R15" s="6"/>
      <c r="S15" s="6"/>
      <c r="T15" s="6"/>
      <c r="U15" s="6"/>
      <c r="V15" s="6"/>
      <c r="W15" s="6"/>
      <c r="X15" s="6"/>
      <c r="Y15" s="6"/>
      <c r="Z15" s="15"/>
      <c r="AA15" s="147">
        <f>SUM(Q15:W15)</f>
        <v>0</v>
      </c>
      <c r="AB15" s="148">
        <f>P15+AA15</f>
        <v>0</v>
      </c>
      <c r="AC15" s="144"/>
    </row>
  </sheetData>
  <mergeCells count="2">
    <mergeCell ref="B2:AC2"/>
    <mergeCell ref="B4:AC4"/>
  </mergeCells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6:Q20"/>
  <sheetViews>
    <sheetView workbookViewId="0">
      <selection activeCell="A10" sqref="A10"/>
    </sheetView>
  </sheetViews>
  <sheetFormatPr defaultRowHeight="12.75" x14ac:dyDescent="0.2"/>
  <cols>
    <col min="1" max="1" width="18.5703125" customWidth="1"/>
    <col min="2" max="2" width="5.5703125" customWidth="1"/>
    <col min="3" max="3" width="22.140625" customWidth="1"/>
    <col min="4" max="4" width="20.28515625" customWidth="1"/>
    <col min="5" max="5" width="9.28515625" customWidth="1"/>
    <col min="6" max="6" width="5.28515625" customWidth="1"/>
    <col min="7" max="7" width="6.42578125" hidden="1" customWidth="1"/>
    <col min="8" max="15" width="5.28515625" customWidth="1"/>
    <col min="16" max="16" width="5.5703125" customWidth="1"/>
  </cols>
  <sheetData>
    <row r="6" spans="2:17" ht="15.75" x14ac:dyDescent="0.25">
      <c r="B6" s="207" t="s">
        <v>79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</row>
    <row r="7" spans="2:17" ht="13.5" thickBot="1" x14ac:dyDescent="0.25"/>
    <row r="8" spans="2:17" ht="107.25" thickBot="1" x14ac:dyDescent="0.25">
      <c r="B8" s="48" t="s">
        <v>0</v>
      </c>
      <c r="C8" s="116" t="s">
        <v>1</v>
      </c>
      <c r="D8" s="206" t="s">
        <v>2</v>
      </c>
      <c r="E8" s="117" t="s">
        <v>3</v>
      </c>
      <c r="F8" s="125" t="s">
        <v>72</v>
      </c>
      <c r="G8" s="124"/>
      <c r="H8" s="124" t="s">
        <v>73</v>
      </c>
      <c r="I8" s="124" t="s">
        <v>74</v>
      </c>
      <c r="J8" s="124" t="s">
        <v>29</v>
      </c>
      <c r="K8" s="119" t="s">
        <v>20</v>
      </c>
      <c r="L8" s="123" t="s">
        <v>10</v>
      </c>
    </row>
    <row r="9" spans="2:17" x14ac:dyDescent="0.2">
      <c r="B9" s="17">
        <v>1</v>
      </c>
      <c r="C9" s="158" t="s">
        <v>80</v>
      </c>
      <c r="D9" s="156" t="s">
        <v>81</v>
      </c>
      <c r="E9" s="159" t="s">
        <v>82</v>
      </c>
      <c r="F9" s="89">
        <v>24</v>
      </c>
      <c r="G9" s="54"/>
      <c r="H9" s="54">
        <v>5</v>
      </c>
      <c r="I9" s="54">
        <v>9</v>
      </c>
      <c r="J9" s="54">
        <v>9</v>
      </c>
      <c r="K9" s="103">
        <f t="shared" ref="K9:K20" si="0">SUM(F9:J9)</f>
        <v>47</v>
      </c>
      <c r="L9" s="104">
        <v>6</v>
      </c>
    </row>
    <row r="10" spans="2:17" x14ac:dyDescent="0.2">
      <c r="B10" s="18">
        <v>2</v>
      </c>
      <c r="C10" s="160" t="s">
        <v>83</v>
      </c>
      <c r="D10" s="156" t="s">
        <v>84</v>
      </c>
      <c r="E10" s="161" t="s">
        <v>85</v>
      </c>
      <c r="F10" s="78">
        <v>25</v>
      </c>
      <c r="G10" s="56"/>
      <c r="H10" s="56">
        <v>7</v>
      </c>
      <c r="I10" s="56">
        <v>6</v>
      </c>
      <c r="J10" s="56">
        <v>8</v>
      </c>
      <c r="K10" s="103">
        <f t="shared" si="0"/>
        <v>46</v>
      </c>
      <c r="L10" s="87">
        <v>8</v>
      </c>
    </row>
    <row r="11" spans="2:17" x14ac:dyDescent="0.2">
      <c r="B11" s="18">
        <v>3</v>
      </c>
      <c r="C11" s="162" t="s">
        <v>86</v>
      </c>
      <c r="D11" s="156" t="s">
        <v>150</v>
      </c>
      <c r="E11" s="161" t="s">
        <v>87</v>
      </c>
      <c r="F11" s="78">
        <v>25</v>
      </c>
      <c r="G11" s="56"/>
      <c r="H11" s="56">
        <v>8</v>
      </c>
      <c r="I11" s="56">
        <v>7</v>
      </c>
      <c r="J11" s="56">
        <v>5</v>
      </c>
      <c r="K11" s="103">
        <f t="shared" si="0"/>
        <v>45</v>
      </c>
      <c r="L11" s="87">
        <v>9</v>
      </c>
    </row>
    <row r="12" spans="2:17" x14ac:dyDescent="0.2">
      <c r="B12" s="17">
        <v>4</v>
      </c>
      <c r="C12" s="162" t="s">
        <v>88</v>
      </c>
      <c r="D12" s="156" t="s">
        <v>81</v>
      </c>
      <c r="E12" s="161" t="s">
        <v>89</v>
      </c>
      <c r="F12" s="78">
        <v>22</v>
      </c>
      <c r="G12" s="56"/>
      <c r="H12" s="56">
        <v>4</v>
      </c>
      <c r="I12" s="56">
        <v>4</v>
      </c>
      <c r="J12" s="56">
        <v>10</v>
      </c>
      <c r="K12" s="103">
        <f t="shared" si="0"/>
        <v>40</v>
      </c>
      <c r="L12" s="87">
        <v>10</v>
      </c>
    </row>
    <row r="13" spans="2:17" x14ac:dyDescent="0.2">
      <c r="B13" s="18">
        <v>5</v>
      </c>
      <c r="C13" s="39" t="s">
        <v>90</v>
      </c>
      <c r="D13" s="3" t="s">
        <v>150</v>
      </c>
      <c r="E13" s="4" t="s">
        <v>91</v>
      </c>
      <c r="F13" s="78">
        <v>22</v>
      </c>
      <c r="G13" s="56"/>
      <c r="H13" s="56">
        <v>9</v>
      </c>
      <c r="I13" s="56">
        <v>7</v>
      </c>
      <c r="J13" s="56">
        <v>10</v>
      </c>
      <c r="K13" s="103">
        <f t="shared" si="0"/>
        <v>48</v>
      </c>
      <c r="L13" s="87">
        <v>5</v>
      </c>
    </row>
    <row r="14" spans="2:17" x14ac:dyDescent="0.2">
      <c r="B14" s="18">
        <v>6</v>
      </c>
      <c r="C14" s="39" t="s">
        <v>92</v>
      </c>
      <c r="D14" s="3" t="s">
        <v>142</v>
      </c>
      <c r="E14" s="4" t="s">
        <v>143</v>
      </c>
      <c r="F14" s="78">
        <v>29</v>
      </c>
      <c r="G14" s="56"/>
      <c r="H14" s="56">
        <v>9</v>
      </c>
      <c r="I14" s="56">
        <v>9</v>
      </c>
      <c r="J14" s="56">
        <v>10</v>
      </c>
      <c r="K14" s="98">
        <f t="shared" si="0"/>
        <v>57</v>
      </c>
      <c r="L14" s="87">
        <v>1</v>
      </c>
    </row>
    <row r="15" spans="2:17" x14ac:dyDescent="0.2">
      <c r="B15" s="17">
        <v>7</v>
      </c>
      <c r="C15" s="158" t="s">
        <v>93</v>
      </c>
      <c r="D15" s="35" t="s">
        <v>94</v>
      </c>
      <c r="E15" s="159" t="s">
        <v>95</v>
      </c>
      <c r="F15" s="89">
        <v>27</v>
      </c>
      <c r="G15" s="54"/>
      <c r="H15" s="54">
        <v>9</v>
      </c>
      <c r="I15" s="54">
        <v>8</v>
      </c>
      <c r="J15" s="54">
        <v>10</v>
      </c>
      <c r="K15" s="103">
        <f t="shared" si="0"/>
        <v>54</v>
      </c>
      <c r="L15" s="104">
        <v>2</v>
      </c>
    </row>
    <row r="16" spans="2:17" x14ac:dyDescent="0.2">
      <c r="B16" s="18">
        <v>8</v>
      </c>
      <c r="C16" s="160" t="s">
        <v>96</v>
      </c>
      <c r="D16" s="156" t="s">
        <v>100</v>
      </c>
      <c r="E16" s="161" t="s">
        <v>144</v>
      </c>
      <c r="F16" s="78">
        <v>26</v>
      </c>
      <c r="G16" s="56"/>
      <c r="H16" s="56">
        <v>9</v>
      </c>
      <c r="I16" s="56">
        <v>7</v>
      </c>
      <c r="J16" s="56">
        <v>10</v>
      </c>
      <c r="K16" s="103">
        <f t="shared" si="0"/>
        <v>52</v>
      </c>
      <c r="L16" s="87">
        <v>3</v>
      </c>
    </row>
    <row r="17" spans="2:12" x14ac:dyDescent="0.2">
      <c r="B17" s="18">
        <v>9</v>
      </c>
      <c r="C17" s="162" t="s">
        <v>97</v>
      </c>
      <c r="D17" s="156" t="s">
        <v>100</v>
      </c>
      <c r="E17" s="161" t="s">
        <v>145</v>
      </c>
      <c r="F17" s="78">
        <v>25</v>
      </c>
      <c r="G17" s="56"/>
      <c r="H17" s="56">
        <v>7</v>
      </c>
      <c r="I17" s="56">
        <v>6</v>
      </c>
      <c r="J17" s="56">
        <v>9</v>
      </c>
      <c r="K17" s="103">
        <f t="shared" si="0"/>
        <v>47</v>
      </c>
      <c r="L17" s="87">
        <v>7</v>
      </c>
    </row>
    <row r="18" spans="2:12" x14ac:dyDescent="0.2">
      <c r="B18" s="17">
        <v>10</v>
      </c>
      <c r="C18" s="162" t="s">
        <v>86</v>
      </c>
      <c r="D18" s="156" t="s">
        <v>150</v>
      </c>
      <c r="E18" s="161" t="s">
        <v>98</v>
      </c>
      <c r="F18" s="78">
        <v>27</v>
      </c>
      <c r="G18" s="56"/>
      <c r="H18" s="56">
        <v>8</v>
      </c>
      <c r="I18" s="56">
        <v>7</v>
      </c>
      <c r="J18" s="56">
        <v>8</v>
      </c>
      <c r="K18" s="103">
        <f t="shared" si="0"/>
        <v>50</v>
      </c>
      <c r="L18" s="87">
        <v>4</v>
      </c>
    </row>
    <row r="19" spans="2:12" x14ac:dyDescent="0.2">
      <c r="B19" s="18"/>
      <c r="C19" s="39"/>
      <c r="D19" s="3"/>
      <c r="E19" s="4"/>
      <c r="F19" s="78"/>
      <c r="G19" s="56"/>
      <c r="H19" s="56"/>
      <c r="I19" s="56"/>
      <c r="J19" s="56"/>
      <c r="K19" s="203">
        <f t="shared" si="0"/>
        <v>0</v>
      </c>
      <c r="L19" s="87"/>
    </row>
    <row r="20" spans="2:12" ht="13.5" thickBot="1" x14ac:dyDescent="0.25">
      <c r="B20" s="19"/>
      <c r="C20" s="5"/>
      <c r="D20" s="6"/>
      <c r="E20" s="7"/>
      <c r="F20" s="82"/>
      <c r="G20" s="58"/>
      <c r="H20" s="58"/>
      <c r="I20" s="58"/>
      <c r="J20" s="58"/>
      <c r="K20" s="99">
        <f t="shared" si="0"/>
        <v>0</v>
      </c>
      <c r="L20" s="88"/>
    </row>
  </sheetData>
  <mergeCells count="1">
    <mergeCell ref="B6:Q6"/>
  </mergeCells>
  <pageMargins left="0.70866141732283472" right="0.70866141732283472" top="0.78740157480314965" bottom="0.78740157480314965" header="0.31496062992125984" footer="0.31496062992125984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8</vt:i4>
      </vt:variant>
      <vt:variant>
        <vt:lpstr>Pojmenované oblasti</vt:lpstr>
      </vt:variant>
      <vt:variant>
        <vt:i4>1</vt:i4>
      </vt:variant>
    </vt:vector>
  </HeadingPairs>
  <TitlesOfParts>
    <vt:vector size="9" baseType="lpstr">
      <vt:lpstr>ZZO 1 E</vt:lpstr>
      <vt:lpstr>ZZO A</vt:lpstr>
      <vt:lpstr>ZM B</vt:lpstr>
      <vt:lpstr>ZVV1 C</vt:lpstr>
      <vt:lpstr>ZVV2 D</vt:lpstr>
      <vt:lpstr>IGP 1</vt:lpstr>
      <vt:lpstr>Sloučená</vt:lpstr>
      <vt:lpstr>BH</vt:lpstr>
      <vt:lpstr>BH!Oblast_tisku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</dc:creator>
  <cp:lastModifiedBy>Petra</cp:lastModifiedBy>
  <cp:lastPrinted>2025-05-31T11:08:19Z</cp:lastPrinted>
  <dcterms:created xsi:type="dcterms:W3CDTF">2009-05-18T04:27:01Z</dcterms:created>
  <dcterms:modified xsi:type="dcterms:W3CDTF">2025-06-16T19:03:10Z</dcterms:modified>
</cp:coreProperties>
</file>